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525" windowWidth="14805" windowHeight="7590" firstSheet="6" activeTab="9"/>
  </bookViews>
  <sheets>
    <sheet name="Меню раскладка 1 день" sheetId="6" r:id="rId1"/>
    <sheet name="Меню раскладка 2 день" sheetId="7" r:id="rId2"/>
    <sheet name="Меню раскладка 3 день" sheetId="8" r:id="rId3"/>
    <sheet name="Меню раскладка 4 день" sheetId="9" r:id="rId4"/>
    <sheet name="Меню раскладка 5 день" sheetId="10" r:id="rId5"/>
    <sheet name="Меню раскладка 6 день" sheetId="11" r:id="rId6"/>
    <sheet name="Меню раскладка 7 день" sheetId="12" r:id="rId7"/>
    <sheet name="Меню раскладка 8 день" sheetId="13" r:id="rId8"/>
    <sheet name="Меню раскладка 9 день" sheetId="14" r:id="rId9"/>
    <sheet name="Меню раскладка 10 день" sheetId="15" r:id="rId10"/>
    <sheet name="Лист1" sheetId="16" r:id="rId11"/>
  </sheets>
  <calcPr calcId="144525"/>
</workbook>
</file>

<file path=xl/calcChain.xml><?xml version="1.0" encoding="utf-8"?>
<calcChain xmlns="http://schemas.openxmlformats.org/spreadsheetml/2006/main">
  <c r="F28" i="8" l="1"/>
  <c r="G28" i="8"/>
  <c r="H28" i="8"/>
  <c r="I28" i="8"/>
  <c r="J28" i="8"/>
  <c r="K28" i="8"/>
  <c r="L28" i="8"/>
  <c r="M28" i="8"/>
  <c r="N28" i="8"/>
  <c r="E28" i="8"/>
  <c r="F63" i="15" l="1"/>
  <c r="G63" i="15"/>
  <c r="H63" i="15"/>
  <c r="I63" i="15"/>
  <c r="J63" i="15"/>
  <c r="K63" i="15"/>
  <c r="L63" i="15"/>
  <c r="M63" i="15"/>
  <c r="N63" i="15"/>
  <c r="E63" i="15"/>
  <c r="F24" i="15"/>
  <c r="G24" i="15"/>
  <c r="H24" i="15"/>
  <c r="I24" i="15"/>
  <c r="J24" i="15"/>
  <c r="K24" i="15"/>
  <c r="L24" i="15"/>
  <c r="M24" i="15"/>
  <c r="N24" i="15"/>
  <c r="E24" i="15"/>
  <c r="F24" i="14"/>
  <c r="G24" i="14"/>
  <c r="H24" i="14"/>
  <c r="I24" i="14"/>
  <c r="J24" i="14"/>
  <c r="K24" i="14"/>
  <c r="L24" i="14"/>
  <c r="M24" i="14"/>
  <c r="N24" i="14"/>
  <c r="E24" i="14"/>
  <c r="G62" i="13"/>
  <c r="K62" i="13"/>
  <c r="M62" i="13"/>
  <c r="N62" i="13"/>
  <c r="E62" i="13"/>
  <c r="F25" i="13"/>
  <c r="G25" i="13"/>
  <c r="H25" i="13"/>
  <c r="I25" i="13"/>
  <c r="J25" i="13"/>
  <c r="K25" i="13"/>
  <c r="L25" i="13"/>
  <c r="M25" i="13"/>
  <c r="N25" i="13"/>
  <c r="E25" i="13"/>
  <c r="N102" i="12"/>
  <c r="M102" i="12"/>
  <c r="I102" i="12"/>
  <c r="H102" i="12"/>
  <c r="G102" i="12"/>
  <c r="F102" i="12"/>
  <c r="E102" i="12"/>
  <c r="F80" i="12"/>
  <c r="G80" i="12"/>
  <c r="H80" i="12"/>
  <c r="I80" i="12"/>
  <c r="J80" i="12"/>
  <c r="K80" i="12"/>
  <c r="L80" i="12"/>
  <c r="M80" i="12"/>
  <c r="N80" i="12"/>
  <c r="E80" i="12"/>
  <c r="N81" i="15" l="1"/>
  <c r="L81" i="15"/>
  <c r="H81" i="15"/>
  <c r="E81" i="15"/>
  <c r="K81" i="15"/>
  <c r="I81" i="15"/>
  <c r="G81" i="15"/>
  <c r="J81" i="15"/>
  <c r="F81" i="15"/>
  <c r="M81" i="15"/>
  <c r="F103" i="12"/>
  <c r="G103" i="12"/>
  <c r="H103" i="12"/>
  <c r="I103" i="12"/>
  <c r="J103" i="12"/>
  <c r="K103" i="12"/>
  <c r="M103" i="12"/>
  <c r="N103" i="12"/>
  <c r="E103" i="12"/>
  <c r="F66" i="11"/>
  <c r="G66" i="11"/>
  <c r="H66" i="11"/>
  <c r="I66" i="11"/>
  <c r="J66" i="11"/>
  <c r="K66" i="11"/>
  <c r="L66" i="11"/>
  <c r="M66" i="11"/>
  <c r="E66" i="11"/>
  <c r="G24" i="11"/>
  <c r="H24" i="11"/>
  <c r="I24" i="11"/>
  <c r="J24" i="11"/>
  <c r="K24" i="11"/>
  <c r="L24" i="11"/>
  <c r="M24" i="11"/>
  <c r="N24" i="11"/>
  <c r="E24" i="11"/>
  <c r="F67" i="10"/>
  <c r="G67" i="10"/>
  <c r="H67" i="10"/>
  <c r="I67" i="10"/>
  <c r="J67" i="10"/>
  <c r="K67" i="10"/>
  <c r="L67" i="10"/>
  <c r="M67" i="10"/>
  <c r="N67" i="10"/>
  <c r="E67" i="10"/>
  <c r="F21" i="10"/>
  <c r="G21" i="10"/>
  <c r="H21" i="10"/>
  <c r="I21" i="10"/>
  <c r="J21" i="10"/>
  <c r="K21" i="10"/>
  <c r="L21" i="10"/>
  <c r="M21" i="10"/>
  <c r="N21" i="10"/>
  <c r="E21" i="10"/>
  <c r="F62" i="9"/>
  <c r="G62" i="9"/>
  <c r="H62" i="9"/>
  <c r="I62" i="9"/>
  <c r="J62" i="9"/>
  <c r="K62" i="9"/>
  <c r="L62" i="9"/>
  <c r="M62" i="9"/>
  <c r="N62" i="9"/>
  <c r="E62" i="9"/>
  <c r="F23" i="9"/>
  <c r="G23" i="9"/>
  <c r="H23" i="9"/>
  <c r="I23" i="9"/>
  <c r="J23" i="9"/>
  <c r="K23" i="9"/>
  <c r="L23" i="9"/>
  <c r="M23" i="9"/>
  <c r="N23" i="9"/>
  <c r="E23" i="9"/>
  <c r="F85" i="8"/>
  <c r="G85" i="8"/>
  <c r="H85" i="8"/>
  <c r="I85" i="8"/>
  <c r="J85" i="8"/>
  <c r="K85" i="8"/>
  <c r="L85" i="8"/>
  <c r="M85" i="8"/>
  <c r="N85" i="8"/>
  <c r="E85" i="8"/>
  <c r="L91" i="10" l="1"/>
  <c r="N91" i="10"/>
  <c r="J91" i="10"/>
  <c r="F91" i="10"/>
  <c r="M92" i="11"/>
  <c r="I92" i="11"/>
  <c r="G92" i="11"/>
  <c r="H91" i="10"/>
  <c r="K92" i="11"/>
  <c r="G91" i="10"/>
  <c r="E92" i="11"/>
  <c r="L92" i="11"/>
  <c r="J92" i="11"/>
  <c r="H92" i="11"/>
  <c r="F92" i="11"/>
  <c r="E91" i="10"/>
  <c r="M91" i="10"/>
  <c r="K91" i="10"/>
  <c r="I91" i="10"/>
  <c r="E82" i="9"/>
  <c r="G82" i="9"/>
  <c r="N82" i="9"/>
  <c r="L82" i="9"/>
  <c r="H82" i="9"/>
  <c r="F82" i="9"/>
  <c r="M82" i="9"/>
  <c r="F24" i="8" l="1"/>
  <c r="G24" i="8"/>
  <c r="H24" i="8"/>
  <c r="I24" i="8"/>
  <c r="J24" i="8"/>
  <c r="K24" i="8"/>
  <c r="L24" i="8"/>
  <c r="M24" i="8"/>
  <c r="N24" i="8"/>
  <c r="E24" i="8"/>
  <c r="F75" i="7"/>
  <c r="G75" i="7"/>
  <c r="H75" i="7"/>
  <c r="I75" i="7"/>
  <c r="J75" i="7"/>
  <c r="K75" i="7"/>
  <c r="L75" i="7"/>
  <c r="M75" i="7"/>
  <c r="N75" i="7"/>
  <c r="E75" i="7"/>
  <c r="F28" i="7"/>
  <c r="G28" i="7"/>
  <c r="H28" i="7"/>
  <c r="I28" i="7"/>
  <c r="J28" i="7"/>
  <c r="K28" i="7"/>
  <c r="L28" i="7"/>
  <c r="M28" i="7"/>
  <c r="N28" i="7"/>
  <c r="E28" i="7"/>
  <c r="N87" i="8" l="1"/>
  <c r="L87" i="8"/>
  <c r="M87" i="8"/>
  <c r="K82" i="7"/>
  <c r="I82" i="7"/>
  <c r="G82" i="7"/>
  <c r="E82" i="7"/>
  <c r="N82" i="7"/>
  <c r="L82" i="7"/>
  <c r="J82" i="7"/>
  <c r="F82" i="7"/>
  <c r="F24" i="6" l="1"/>
  <c r="G24" i="6"/>
  <c r="H24" i="6"/>
  <c r="I24" i="6"/>
  <c r="J24" i="6"/>
  <c r="K24" i="6"/>
  <c r="L24" i="6"/>
  <c r="M24" i="6"/>
  <c r="N24" i="6"/>
  <c r="E24" i="6"/>
  <c r="N97" i="6" l="1"/>
  <c r="M97" i="6"/>
  <c r="L97" i="6"/>
  <c r="K97" i="6"/>
  <c r="J97" i="6"/>
  <c r="I97" i="6"/>
  <c r="H97" i="6"/>
  <c r="G97" i="6"/>
  <c r="F97" i="6"/>
  <c r="E97" i="6"/>
</calcChain>
</file>

<file path=xl/sharedStrings.xml><?xml version="1.0" encoding="utf-8"?>
<sst xmlns="http://schemas.openxmlformats.org/spreadsheetml/2006/main" count="1306" uniqueCount="347">
  <si>
    <t>Завтрак</t>
  </si>
  <si>
    <t>Запеканка творожная с изюмом и со сгущенкой</t>
  </si>
  <si>
    <t>Каша манная молочная со сливочным маслом</t>
  </si>
  <si>
    <t>Чай с сахаром</t>
  </si>
  <si>
    <t>Чай сладкий с молоком</t>
  </si>
  <si>
    <t>2-ой завтрак</t>
  </si>
  <si>
    <t>Обед</t>
  </si>
  <si>
    <t>Полдник</t>
  </si>
  <si>
    <t>Какао с молоком</t>
  </si>
  <si>
    <t>Кондитерское изделие</t>
  </si>
  <si>
    <t>Кофейный напиток с молоком</t>
  </si>
  <si>
    <t>Слойка с сахаром</t>
  </si>
  <si>
    <t>Бутерброд с маслом</t>
  </si>
  <si>
    <t>Бутерброд с повидлом</t>
  </si>
  <si>
    <t>Омлет натуральный со сливочным маслом</t>
  </si>
  <si>
    <t>Макароны отварные со сливочным маслом</t>
  </si>
  <si>
    <t>Кнели куриные</t>
  </si>
  <si>
    <t>Голубцы ленивые</t>
  </si>
  <si>
    <t>Рагу овощное</t>
  </si>
  <si>
    <t>Компот из яблок и изюма</t>
  </si>
  <si>
    <t>Оладьи со сгущенным молоком</t>
  </si>
  <si>
    <t>Чай без сахара</t>
  </si>
  <si>
    <t>Салат из отварной свеклы</t>
  </si>
  <si>
    <t>Плов из говядины</t>
  </si>
  <si>
    <t>Пищевая ценность</t>
  </si>
  <si>
    <t>Энергетическая ценность</t>
  </si>
  <si>
    <t>Витамин С</t>
  </si>
  <si>
    <t>белки</t>
  </si>
  <si>
    <t xml:space="preserve">жиры </t>
  </si>
  <si>
    <t>углеводы</t>
  </si>
  <si>
    <t>1-3 года</t>
  </si>
  <si>
    <t>3-7 лет</t>
  </si>
  <si>
    <t>Меню-раскладка 1 день</t>
  </si>
  <si>
    <t>Наименование блюда</t>
  </si>
  <si>
    <t xml:space="preserve">номер рецептуры по сборнику </t>
  </si>
  <si>
    <t>масса порций, в гр.</t>
  </si>
  <si>
    <t>вода</t>
  </si>
  <si>
    <t>сахарный песок</t>
  </si>
  <si>
    <t>соль</t>
  </si>
  <si>
    <t>масло сливочное</t>
  </si>
  <si>
    <t>пшено</t>
  </si>
  <si>
    <t>Суп молочный с крупой (пшенный)</t>
  </si>
  <si>
    <t>какао</t>
  </si>
  <si>
    <t xml:space="preserve">батон </t>
  </si>
  <si>
    <t>40/10</t>
  </si>
  <si>
    <t>Итого:</t>
  </si>
  <si>
    <t>Кисель концентрат</t>
  </si>
  <si>
    <t>Борщ  с капустой и картофелем со сметаной на мкб</t>
  </si>
  <si>
    <t>говядина на кости</t>
  </si>
  <si>
    <t>22/16</t>
  </si>
  <si>
    <t>свекла</t>
  </si>
  <si>
    <t>40/32</t>
  </si>
  <si>
    <t>капуста белокочанная</t>
  </si>
  <si>
    <t>картофель</t>
  </si>
  <si>
    <t>морковь свежая</t>
  </si>
  <si>
    <t>9/7</t>
  </si>
  <si>
    <t>13/11</t>
  </si>
  <si>
    <t>лук репчатый</t>
  </si>
  <si>
    <t>9/8</t>
  </si>
  <si>
    <t>томатная паста</t>
  </si>
  <si>
    <t>масло растительное</t>
  </si>
  <si>
    <t>сметана</t>
  </si>
  <si>
    <t>Морковь</t>
  </si>
  <si>
    <t>Масло растительное</t>
  </si>
  <si>
    <t>Сахарный песок</t>
  </si>
  <si>
    <t>Картофельное пюре</t>
  </si>
  <si>
    <t>Картофель</t>
  </si>
  <si>
    <t>мясо говядины на кости</t>
  </si>
  <si>
    <t>50/37</t>
  </si>
  <si>
    <t>хлеб</t>
  </si>
  <si>
    <t>9</t>
  </si>
  <si>
    <t>7</t>
  </si>
  <si>
    <t>5/4</t>
  </si>
  <si>
    <t>мука</t>
  </si>
  <si>
    <t>4</t>
  </si>
  <si>
    <t>5</t>
  </si>
  <si>
    <t>1</t>
  </si>
  <si>
    <t>яйцо</t>
  </si>
  <si>
    <t>Хлеб ржано -пшеничный</t>
  </si>
  <si>
    <t>Компот из свежих фруктов</t>
  </si>
  <si>
    <t>Яблоки</t>
  </si>
  <si>
    <t>Вода</t>
  </si>
  <si>
    <t>180/10/7</t>
  </si>
  <si>
    <t>18/15</t>
  </si>
  <si>
    <t>11/9</t>
  </si>
  <si>
    <t>8/7</t>
  </si>
  <si>
    <t>Булочка домашняя</t>
  </si>
  <si>
    <t>Для теста:</t>
  </si>
  <si>
    <t>дрожжи сухие</t>
  </si>
  <si>
    <t>Чай заварка (сухая)</t>
  </si>
  <si>
    <t>Итого за 1 день:</t>
  </si>
  <si>
    <t>Меню-раскладка 2 день</t>
  </si>
  <si>
    <t>творог</t>
  </si>
  <si>
    <t>манная крупа</t>
  </si>
  <si>
    <t>молоко сгущенное</t>
  </si>
  <si>
    <t>сухари</t>
  </si>
  <si>
    <t>кофейный напиток</t>
  </si>
  <si>
    <t>сыр</t>
  </si>
  <si>
    <t>10</t>
  </si>
  <si>
    <t>Бутерброд с  маслом  и  сыром</t>
  </si>
  <si>
    <t>55</t>
  </si>
  <si>
    <t>70</t>
  </si>
  <si>
    <t>Сок</t>
  </si>
  <si>
    <t>морковь</t>
  </si>
  <si>
    <t>8/6</t>
  </si>
  <si>
    <t>13/10</t>
  </si>
  <si>
    <t>10/8</t>
  </si>
  <si>
    <t>макаронные изделия</t>
  </si>
  <si>
    <t>курица</t>
  </si>
  <si>
    <t>крупа рисовая</t>
  </si>
  <si>
    <t>2</t>
  </si>
  <si>
    <t>3</t>
  </si>
  <si>
    <t>6/5</t>
  </si>
  <si>
    <t>Суп крестьянский на мкб со сметаной</t>
  </si>
  <si>
    <t>Компот из сухофруктов</t>
  </si>
  <si>
    <t>Смесь компотная</t>
  </si>
  <si>
    <t>Меню-раскладка 3 день</t>
  </si>
  <si>
    <t>150/5/5</t>
  </si>
  <si>
    <t>180/7/7</t>
  </si>
  <si>
    <t>крупа манная</t>
  </si>
  <si>
    <t>Чай заварка</t>
  </si>
  <si>
    <t>повидло</t>
  </si>
  <si>
    <t>15</t>
  </si>
  <si>
    <t>75</t>
  </si>
  <si>
    <t>Щи из свежей капусты с картофелем со сметаной на мкб</t>
  </si>
  <si>
    <t>12/10</t>
  </si>
  <si>
    <t>Лук репчатый</t>
  </si>
  <si>
    <t>Морковь свежая</t>
  </si>
  <si>
    <t>Соль</t>
  </si>
  <si>
    <t>Мясо говядины на кости</t>
  </si>
  <si>
    <t>Изюм</t>
  </si>
  <si>
    <t>14/11</t>
  </si>
  <si>
    <t>17/14</t>
  </si>
  <si>
    <t>6</t>
  </si>
  <si>
    <t>8</t>
  </si>
  <si>
    <t>Меню - раскладка 4 день</t>
  </si>
  <si>
    <t>Суп молочный вермишелевый</t>
  </si>
  <si>
    <t>макаронные изделия (вермишель)</t>
  </si>
  <si>
    <t>минтай св\мор</t>
  </si>
  <si>
    <t>121/103</t>
  </si>
  <si>
    <t>рис</t>
  </si>
  <si>
    <t>20/16</t>
  </si>
  <si>
    <t>Оладьи со сгущенкой</t>
  </si>
  <si>
    <t>120/10</t>
  </si>
  <si>
    <t>Тесто:</t>
  </si>
  <si>
    <t>дрожжи</t>
  </si>
  <si>
    <t>сгущенное молоко</t>
  </si>
  <si>
    <t>Итого на 1 день:</t>
  </si>
  <si>
    <t>Меню раскладка 5 день:</t>
  </si>
  <si>
    <t>яйцо куриное</t>
  </si>
  <si>
    <t>Свекла</t>
  </si>
  <si>
    <t>49/39</t>
  </si>
  <si>
    <t>73/58</t>
  </si>
  <si>
    <t>Суп картофельный с бобовыми (гороховый) на мкб</t>
  </si>
  <si>
    <t>горох</t>
  </si>
  <si>
    <t>7/6</t>
  </si>
  <si>
    <t>180/10</t>
  </si>
  <si>
    <t>Каша гречневая со сливочным маслом</t>
  </si>
  <si>
    <t>Гречневая крупа</t>
  </si>
  <si>
    <t>40/40</t>
  </si>
  <si>
    <t>16/14</t>
  </si>
  <si>
    <t>80/10</t>
  </si>
  <si>
    <t>Сырники из творога</t>
  </si>
  <si>
    <t>50/10</t>
  </si>
  <si>
    <t>80/20</t>
  </si>
  <si>
    <t>Каша  молочная геркулесовая со сливочным маслом</t>
  </si>
  <si>
    <t>Овсяные хлопья "геркулес"</t>
  </si>
  <si>
    <t>Рыба, запеченная в омлете</t>
  </si>
  <si>
    <t>30</t>
  </si>
  <si>
    <t>38</t>
  </si>
  <si>
    <t>4/3</t>
  </si>
  <si>
    <t>Суп картофельный с крупой ( гречневый ) на мкб со сметаной</t>
  </si>
  <si>
    <t>крупа гречневая</t>
  </si>
  <si>
    <t>курица бройлер</t>
  </si>
  <si>
    <t>11</t>
  </si>
  <si>
    <t xml:space="preserve">Котлета куриная </t>
  </si>
  <si>
    <t>вермишель</t>
  </si>
  <si>
    <t>61/45</t>
  </si>
  <si>
    <t>капуста свежая</t>
  </si>
  <si>
    <t>129/103</t>
  </si>
  <si>
    <t>Меню раскладка 9 день</t>
  </si>
  <si>
    <t>Суп молочный с крупой</t>
  </si>
  <si>
    <t>рисовая крупа</t>
  </si>
  <si>
    <t>Меню раскладка 10 день</t>
  </si>
  <si>
    <t>крупа ячневая</t>
  </si>
  <si>
    <t>Крупа рисовая</t>
  </si>
  <si>
    <t xml:space="preserve">Соль </t>
  </si>
  <si>
    <t>крупа перловая</t>
  </si>
  <si>
    <t>кисель</t>
  </si>
  <si>
    <t>12</t>
  </si>
  <si>
    <t>195/117</t>
  </si>
  <si>
    <t>53/32</t>
  </si>
  <si>
    <t>76/46</t>
  </si>
  <si>
    <t>82/50</t>
  </si>
  <si>
    <t>100/60</t>
  </si>
  <si>
    <t>изюм</t>
  </si>
  <si>
    <t>40/29</t>
  </si>
  <si>
    <t>12/9</t>
  </si>
  <si>
    <t>200/12/8</t>
  </si>
  <si>
    <t>25/19</t>
  </si>
  <si>
    <t>200/12</t>
  </si>
  <si>
    <t>Каша ячневая  молочная  жидкая со сливочным маслом</t>
  </si>
  <si>
    <t>Фрукт</t>
  </si>
  <si>
    <t xml:space="preserve">Сок </t>
  </si>
  <si>
    <t>Кисломолочный продукт</t>
  </si>
  <si>
    <t>Салат из  белокочанной капусты</t>
  </si>
  <si>
    <t xml:space="preserve">капуста </t>
  </si>
  <si>
    <t>60/48</t>
  </si>
  <si>
    <t>сахар</t>
  </si>
  <si>
    <t>Салат" Витаминный"</t>
  </si>
  <si>
    <t>Капуста свежая</t>
  </si>
  <si>
    <t>22/18</t>
  </si>
  <si>
    <t>35/28</t>
  </si>
  <si>
    <t>Яблоки свежие</t>
  </si>
  <si>
    <t>61/37</t>
  </si>
  <si>
    <t>34/28</t>
  </si>
  <si>
    <t>36/30</t>
  </si>
  <si>
    <t>73/44</t>
  </si>
  <si>
    <t>81/49</t>
  </si>
  <si>
    <t>55/44</t>
  </si>
  <si>
    <t>61/49</t>
  </si>
  <si>
    <t>111/67</t>
  </si>
  <si>
    <t>Кисель</t>
  </si>
  <si>
    <t>44/32</t>
  </si>
  <si>
    <t>Салат  из моркови</t>
  </si>
  <si>
    <t>48/38</t>
  </si>
  <si>
    <t>40</t>
  </si>
  <si>
    <t>50</t>
  </si>
  <si>
    <t>65/48</t>
  </si>
  <si>
    <t>Огурцы свежие</t>
  </si>
  <si>
    <t>43/40</t>
  </si>
  <si>
    <t>63/60</t>
  </si>
  <si>
    <t>Салат  из моркови с изюмом</t>
  </si>
  <si>
    <t>молоко 2,5 %</t>
  </si>
  <si>
    <t>масло сливочное 72,5%</t>
  </si>
  <si>
    <t>молоко 2,5%</t>
  </si>
  <si>
    <t>сметана 15%</t>
  </si>
  <si>
    <t>хлеб пшеничный</t>
  </si>
  <si>
    <t>мука в/с</t>
  </si>
  <si>
    <t>творог 5%</t>
  </si>
  <si>
    <t>сыр твердый</t>
  </si>
  <si>
    <t>Сметана 15%</t>
  </si>
  <si>
    <t>Молоко 2,5%</t>
  </si>
  <si>
    <t>Масло сливочное 72,5%</t>
  </si>
  <si>
    <t>мука пшеничная в/с</t>
  </si>
  <si>
    <t>молоко  2,5%</t>
  </si>
  <si>
    <t>мука  в/с</t>
  </si>
  <si>
    <t>мука В/с</t>
  </si>
  <si>
    <t>43/32</t>
  </si>
  <si>
    <t>64/52</t>
  </si>
  <si>
    <t>32/22</t>
  </si>
  <si>
    <t>73/54</t>
  </si>
  <si>
    <t>18/14</t>
  </si>
  <si>
    <t>51/50</t>
  </si>
  <si>
    <t>82/80</t>
  </si>
  <si>
    <t>сухари панировочные</t>
  </si>
  <si>
    <t>36/22</t>
  </si>
  <si>
    <t>огурцы соленые</t>
  </si>
  <si>
    <t>соль пищевая</t>
  </si>
  <si>
    <t>27/16</t>
  </si>
  <si>
    <t>13/12</t>
  </si>
  <si>
    <t>6/4</t>
  </si>
  <si>
    <t>9/6</t>
  </si>
  <si>
    <t>масса порций, в гр</t>
  </si>
  <si>
    <t>Котлета из говядины</t>
  </si>
  <si>
    <t>Пирожок печеный с картофелем</t>
  </si>
  <si>
    <t>Гуляш из куриных грудок</t>
  </si>
  <si>
    <t>Суп картофельный с макаронными изделиями с курицей со сметаной</t>
  </si>
  <si>
    <t>Чай с сахаром и лимоном</t>
  </si>
  <si>
    <t>Булочка с повидлом</t>
  </si>
  <si>
    <t xml:space="preserve">Кисломолочный продукт </t>
  </si>
  <si>
    <t>Каша"Дружба" молочная со сливочным маслом</t>
  </si>
  <si>
    <t>13</t>
  </si>
  <si>
    <t>0,3</t>
  </si>
  <si>
    <t>0,4</t>
  </si>
  <si>
    <t>67/48</t>
  </si>
  <si>
    <t>22/15</t>
  </si>
  <si>
    <t>25/17</t>
  </si>
  <si>
    <t>лимон</t>
  </si>
  <si>
    <t>чай заварка (сухая)</t>
  </si>
  <si>
    <t>62/37</t>
  </si>
  <si>
    <t>86/46</t>
  </si>
  <si>
    <t>молоко</t>
  </si>
  <si>
    <t>Начинка:</t>
  </si>
  <si>
    <t>84/62</t>
  </si>
  <si>
    <t>76/56</t>
  </si>
  <si>
    <t>Булочка сдобная</t>
  </si>
  <si>
    <t>Повидло</t>
  </si>
  <si>
    <t>60/44</t>
  </si>
  <si>
    <t>97/69</t>
  </si>
  <si>
    <t>грудка куриная</t>
  </si>
  <si>
    <t>71/51</t>
  </si>
  <si>
    <t>78/56</t>
  </si>
  <si>
    <t xml:space="preserve">соль </t>
  </si>
  <si>
    <t>40/24</t>
  </si>
  <si>
    <t>Пудинг из творога</t>
  </si>
  <si>
    <t>Запеканка рыбная с рисом</t>
  </si>
  <si>
    <t>Биточки рыбные из минтая</t>
  </si>
  <si>
    <t>Бутерброд с сыром</t>
  </si>
  <si>
    <t>150/8</t>
  </si>
  <si>
    <t>200/10</t>
  </si>
  <si>
    <t>130/5/5</t>
  </si>
  <si>
    <t>Суп картофельный с макаронными изделиями  с курицей со сметаной</t>
  </si>
  <si>
    <t>150/8/3</t>
  </si>
  <si>
    <t>200/10/4</t>
  </si>
  <si>
    <t xml:space="preserve">Бутерброд с  маслом </t>
  </si>
  <si>
    <t>30/10</t>
  </si>
  <si>
    <t>35/25</t>
  </si>
  <si>
    <t>Булочка "К чаю"</t>
  </si>
  <si>
    <t>110/20</t>
  </si>
  <si>
    <t>130/20</t>
  </si>
  <si>
    <t>батон</t>
  </si>
  <si>
    <t>180/108</t>
  </si>
  <si>
    <t>21/17</t>
  </si>
  <si>
    <t>минтай с/мороженный</t>
  </si>
  <si>
    <t>104/89</t>
  </si>
  <si>
    <t>32</t>
  </si>
  <si>
    <t>чай - заварка</t>
  </si>
  <si>
    <t>80/48</t>
  </si>
  <si>
    <t>52/42</t>
  </si>
  <si>
    <t>тесто:</t>
  </si>
  <si>
    <t>49/36</t>
  </si>
  <si>
    <t>102/82</t>
  </si>
  <si>
    <t>19</t>
  </si>
  <si>
    <t>71/47</t>
  </si>
  <si>
    <t>50/33</t>
  </si>
  <si>
    <t>67/49</t>
  </si>
  <si>
    <t>10/7</t>
  </si>
  <si>
    <t>чай (заварка) сухая</t>
  </si>
  <si>
    <t>30/10/10</t>
  </si>
  <si>
    <t>40/10/10</t>
  </si>
  <si>
    <t>Салат картофельный с солеными огур</t>
  </si>
  <si>
    <t>Жаркое по-домашнему из говядины</t>
  </si>
  <si>
    <t>114/68</t>
  </si>
  <si>
    <t>137/82</t>
  </si>
  <si>
    <t>Суп картофельный с крупой (пшенный) на мкб со сметаной</t>
  </si>
  <si>
    <t>крупа пшенная</t>
  </si>
  <si>
    <t>130</t>
  </si>
  <si>
    <t>145</t>
  </si>
  <si>
    <t>ТТК 99</t>
  </si>
  <si>
    <t xml:space="preserve">Батон </t>
  </si>
  <si>
    <t>говядина</t>
  </si>
  <si>
    <t>Меню раскладка 6 день</t>
  </si>
  <si>
    <t>Меню-раскладка 7 день</t>
  </si>
  <si>
    <t>Меню раскладка 8 день</t>
  </si>
  <si>
    <t>38/32</t>
  </si>
  <si>
    <t>45/38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</si>
</sst>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Fill="1" applyAlignment="1">
      <alignment horizontal="right"/>
    </xf>
    <xf numFmtId="0" fontId="4" fillId="0" borderId="0" xfId="0" applyFont="1" applyFill="1"/>
    <xf numFmtId="0" fontId="3" fillId="0" borderId="0" xfId="0" applyFont="1" applyFill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 applyFill="1"/>
    <xf numFmtId="0" fontId="1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right"/>
    </xf>
    <xf numFmtId="0" fontId="8" fillId="0" borderId="1" xfId="0" applyFont="1" applyFill="1" applyBorder="1"/>
    <xf numFmtId="49" fontId="8" fillId="0" borderId="1" xfId="0" applyNumberFormat="1" applyFont="1" applyFill="1" applyBorder="1" applyAlignment="1">
      <alignment horizontal="right"/>
    </xf>
    <xf numFmtId="49" fontId="7" fillId="0" borderId="1" xfId="0" applyNumberFormat="1" applyFont="1" applyBorder="1" applyAlignment="1">
      <alignment horizontal="right"/>
    </xf>
    <xf numFmtId="0" fontId="8" fillId="0" borderId="1" xfId="0" applyFont="1" applyFill="1" applyBorder="1" applyAlignment="1">
      <alignment horizontal="left" wrapText="1"/>
    </xf>
    <xf numFmtId="0" fontId="8" fillId="0" borderId="0" xfId="0" applyFont="1" applyFill="1"/>
    <xf numFmtId="0" fontId="8" fillId="0" borderId="5" xfId="0" applyFont="1" applyFill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3" xfId="0" applyFont="1" applyBorder="1"/>
    <xf numFmtId="0" fontId="8" fillId="0" borderId="1" xfId="0" applyFont="1" applyBorder="1"/>
    <xf numFmtId="0" fontId="8" fillId="0" borderId="5" xfId="0" applyFont="1" applyBorder="1" applyAlignment="1">
      <alignment horizontal="right"/>
    </xf>
    <xf numFmtId="0" fontId="7" fillId="0" borderId="2" xfId="0" applyFont="1" applyFill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3" xfId="0" applyFont="1" applyFill="1" applyBorder="1" applyAlignment="1">
      <alignment wrapText="1"/>
    </xf>
    <xf numFmtId="49" fontId="7" fillId="0" borderId="5" xfId="0" applyNumberFormat="1" applyFont="1" applyBorder="1" applyAlignment="1">
      <alignment horizontal="right"/>
    </xf>
    <xf numFmtId="49" fontId="7" fillId="0" borderId="1" xfId="0" applyNumberFormat="1" applyFont="1" applyBorder="1"/>
    <xf numFmtId="49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8" fillId="0" borderId="0" xfId="0" applyFont="1"/>
    <xf numFmtId="0" fontId="7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right"/>
    </xf>
    <xf numFmtId="0" fontId="7" fillId="0" borderId="2" xfId="0" applyFont="1" applyFill="1" applyBorder="1"/>
    <xf numFmtId="0" fontId="7" fillId="0" borderId="10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3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7" fillId="0" borderId="11" xfId="0" applyFont="1" applyBorder="1" applyAlignment="1">
      <alignment horizontal="right" wrapText="1"/>
    </xf>
    <xf numFmtId="0" fontId="7" fillId="0" borderId="0" xfId="0" applyFont="1"/>
    <xf numFmtId="0" fontId="7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7"/>
  <sheetViews>
    <sheetView zoomScale="60" zoomScaleNormal="60" workbookViewId="0">
      <selection sqref="A1:N97"/>
    </sheetView>
  </sheetViews>
  <sheetFormatPr defaultRowHeight="18.75" x14ac:dyDescent="0.3"/>
  <cols>
    <col min="1" max="1" width="47.42578125" style="1" customWidth="1"/>
    <col min="2" max="2" width="17.42578125" style="1" customWidth="1"/>
    <col min="3" max="3" width="17.28515625" style="1" customWidth="1"/>
    <col min="4" max="4" width="20.28515625" style="1" customWidth="1"/>
    <col min="5" max="5" width="20" style="1" bestFit="1" customWidth="1"/>
    <col min="6" max="14" width="20.140625" style="1" bestFit="1" customWidth="1"/>
    <col min="15" max="16384" width="9.140625" style="1"/>
  </cols>
  <sheetData>
    <row r="1" spans="1:14" ht="26.25" x14ac:dyDescent="0.4">
      <c r="A1" s="19"/>
      <c r="B1" s="19" t="s">
        <v>32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26.25" x14ac:dyDescent="0.4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26.25" x14ac:dyDescent="0.4">
      <c r="A3" s="21" t="s">
        <v>33</v>
      </c>
      <c r="B3" s="56" t="s">
        <v>34</v>
      </c>
      <c r="C3" s="59" t="s">
        <v>263</v>
      </c>
      <c r="D3" s="60"/>
      <c r="E3" s="61" t="s">
        <v>24</v>
      </c>
      <c r="F3" s="62"/>
      <c r="G3" s="62"/>
      <c r="H3" s="62"/>
      <c r="I3" s="62"/>
      <c r="J3" s="63"/>
      <c r="K3" s="64" t="s">
        <v>25</v>
      </c>
      <c r="L3" s="65"/>
      <c r="M3" s="61" t="s">
        <v>26</v>
      </c>
      <c r="N3" s="63"/>
    </row>
    <row r="4" spans="1:14" ht="26.25" x14ac:dyDescent="0.4">
      <c r="A4" s="21"/>
      <c r="B4" s="57"/>
      <c r="C4" s="20"/>
      <c r="D4" s="20"/>
      <c r="E4" s="61" t="s">
        <v>27</v>
      </c>
      <c r="F4" s="63"/>
      <c r="G4" s="61" t="s">
        <v>28</v>
      </c>
      <c r="H4" s="63"/>
      <c r="I4" s="61" t="s">
        <v>29</v>
      </c>
      <c r="J4" s="63"/>
      <c r="K4" s="66"/>
      <c r="L4" s="67"/>
      <c r="M4" s="21"/>
      <c r="N4" s="21"/>
    </row>
    <row r="5" spans="1:14" ht="26.25" x14ac:dyDescent="0.4">
      <c r="A5" s="22" t="s">
        <v>0</v>
      </c>
      <c r="B5" s="58"/>
      <c r="C5" s="23" t="s">
        <v>30</v>
      </c>
      <c r="D5" s="23" t="s">
        <v>31</v>
      </c>
      <c r="E5" s="21" t="s">
        <v>30</v>
      </c>
      <c r="F5" s="21" t="s">
        <v>31</v>
      </c>
      <c r="G5" s="21" t="s">
        <v>30</v>
      </c>
      <c r="H5" s="21" t="s">
        <v>31</v>
      </c>
      <c r="I5" s="21" t="s">
        <v>30</v>
      </c>
      <c r="J5" s="21" t="s">
        <v>31</v>
      </c>
      <c r="K5" s="21" t="s">
        <v>30</v>
      </c>
      <c r="L5" s="21" t="s">
        <v>31</v>
      </c>
      <c r="M5" s="21" t="s">
        <v>30</v>
      </c>
      <c r="N5" s="21" t="s">
        <v>31</v>
      </c>
    </row>
    <row r="6" spans="1:14" ht="25.5" x14ac:dyDescent="0.35">
      <c r="A6" s="27" t="s">
        <v>41</v>
      </c>
      <c r="B6" s="27">
        <v>101</v>
      </c>
      <c r="C6" s="27">
        <v>150</v>
      </c>
      <c r="D6" s="27">
        <v>180</v>
      </c>
      <c r="E6" s="27">
        <v>5.41</v>
      </c>
      <c r="F6" s="27">
        <v>6.69</v>
      </c>
      <c r="G6" s="27">
        <v>6.7</v>
      </c>
      <c r="H6" s="27">
        <v>8.0399999999999991</v>
      </c>
      <c r="I6" s="27">
        <v>16.920000000000002</v>
      </c>
      <c r="J6" s="27">
        <v>19.8</v>
      </c>
      <c r="K6" s="27">
        <v>149.6</v>
      </c>
      <c r="L6" s="27">
        <v>178.32</v>
      </c>
      <c r="M6" s="27">
        <v>1.36</v>
      </c>
      <c r="N6" s="27">
        <v>1.63</v>
      </c>
    </row>
    <row r="7" spans="1:14" ht="26.25" x14ac:dyDescent="0.4">
      <c r="A7" s="21" t="s">
        <v>233</v>
      </c>
      <c r="B7" s="21"/>
      <c r="C7" s="21">
        <v>125</v>
      </c>
      <c r="D7" s="21">
        <v>150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26.25" x14ac:dyDescent="0.4">
      <c r="A8" s="21" t="s">
        <v>40</v>
      </c>
      <c r="B8" s="21"/>
      <c r="C8" s="21">
        <v>16</v>
      </c>
      <c r="D8" s="21">
        <v>20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26.25" x14ac:dyDescent="0.4">
      <c r="A9" s="21" t="s">
        <v>36</v>
      </c>
      <c r="B9" s="21"/>
      <c r="C9" s="21">
        <v>25</v>
      </c>
      <c r="D9" s="21">
        <v>30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26.25" x14ac:dyDescent="0.4">
      <c r="A10" s="21" t="s">
        <v>37</v>
      </c>
      <c r="B10" s="21"/>
      <c r="C10" s="21">
        <v>2</v>
      </c>
      <c r="D10" s="21">
        <v>3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26.25" x14ac:dyDescent="0.4">
      <c r="A11" s="21" t="s">
        <v>38</v>
      </c>
      <c r="B11" s="21"/>
      <c r="C11" s="21">
        <v>1</v>
      </c>
      <c r="D11" s="21">
        <v>1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26.25" x14ac:dyDescent="0.4">
      <c r="A12" s="21" t="s">
        <v>234</v>
      </c>
      <c r="B12" s="21"/>
      <c r="C12" s="21">
        <v>2</v>
      </c>
      <c r="D12" s="21">
        <v>3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26.25" x14ac:dyDescent="0.4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25.5" x14ac:dyDescent="0.35">
      <c r="A14" s="35" t="s">
        <v>8</v>
      </c>
      <c r="B14" s="38">
        <v>416</v>
      </c>
      <c r="C14" s="26">
        <v>150</v>
      </c>
      <c r="D14" s="38">
        <v>200</v>
      </c>
      <c r="E14" s="35">
        <v>3.06</v>
      </c>
      <c r="F14" s="35">
        <v>4.08</v>
      </c>
      <c r="G14" s="35">
        <v>2.96</v>
      </c>
      <c r="H14" s="35">
        <v>3.94</v>
      </c>
      <c r="I14" s="35">
        <v>12.47</v>
      </c>
      <c r="J14" s="35">
        <v>16.600000000000001</v>
      </c>
      <c r="K14" s="35">
        <v>87.6</v>
      </c>
      <c r="L14" s="35">
        <v>116.8</v>
      </c>
      <c r="M14" s="35">
        <v>1.07</v>
      </c>
      <c r="N14" s="35">
        <v>1.42</v>
      </c>
    </row>
    <row r="15" spans="1:14" ht="26.25" x14ac:dyDescent="0.4">
      <c r="A15" s="21" t="s">
        <v>42</v>
      </c>
      <c r="B15" s="23"/>
      <c r="C15" s="23">
        <v>2</v>
      </c>
      <c r="D15" s="23">
        <v>2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26.25" x14ac:dyDescent="0.4">
      <c r="A16" s="21" t="s">
        <v>37</v>
      </c>
      <c r="B16" s="23"/>
      <c r="C16" s="23">
        <v>8</v>
      </c>
      <c r="D16" s="23">
        <v>10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26.25" x14ac:dyDescent="0.4">
      <c r="A17" s="21" t="s">
        <v>235</v>
      </c>
      <c r="B17" s="23"/>
      <c r="C17" s="23">
        <v>92</v>
      </c>
      <c r="D17" s="23">
        <v>122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26.25" x14ac:dyDescent="0.4">
      <c r="A18" s="21" t="s">
        <v>36</v>
      </c>
      <c r="B18" s="23"/>
      <c r="C18" s="23">
        <v>65</v>
      </c>
      <c r="D18" s="23">
        <v>87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26.25" x14ac:dyDescent="0.4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25.5" x14ac:dyDescent="0.35">
      <c r="A20" s="27" t="s">
        <v>298</v>
      </c>
      <c r="B20" s="26">
        <v>1</v>
      </c>
      <c r="C20" s="28" t="s">
        <v>44</v>
      </c>
      <c r="D20" s="28" t="s">
        <v>163</v>
      </c>
      <c r="E20" s="27">
        <v>0.34</v>
      </c>
      <c r="F20" s="27">
        <v>0.45</v>
      </c>
      <c r="G20" s="27">
        <v>0.19</v>
      </c>
      <c r="H20" s="27">
        <v>0.24</v>
      </c>
      <c r="I20" s="27">
        <v>13.22</v>
      </c>
      <c r="J20" s="27">
        <v>16.53</v>
      </c>
      <c r="K20" s="27">
        <v>55.95</v>
      </c>
      <c r="L20" s="27">
        <v>70</v>
      </c>
      <c r="M20" s="27">
        <v>0</v>
      </c>
      <c r="N20" s="27">
        <v>0</v>
      </c>
    </row>
    <row r="21" spans="1:14" ht="26.25" x14ac:dyDescent="0.4">
      <c r="A21" s="21" t="s">
        <v>311</v>
      </c>
      <c r="B21" s="23"/>
      <c r="C21" s="23">
        <v>40</v>
      </c>
      <c r="D21" s="23">
        <v>50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26.25" x14ac:dyDescent="0.4">
      <c r="A22" s="21" t="s">
        <v>97</v>
      </c>
      <c r="B22" s="23"/>
      <c r="C22" s="23">
        <v>10</v>
      </c>
      <c r="D22" s="23">
        <v>10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26.25" x14ac:dyDescent="0.4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26.25" x14ac:dyDescent="0.4">
      <c r="A24" s="23" t="s">
        <v>45</v>
      </c>
      <c r="B24" s="21"/>
      <c r="C24" s="21"/>
      <c r="D24" s="21"/>
      <c r="E24" s="21">
        <f>E20+E14+E6</f>
        <v>8.81</v>
      </c>
      <c r="F24" s="21">
        <f t="shared" ref="F24:N24" si="0">F20+F14+F6</f>
        <v>11.22</v>
      </c>
      <c r="G24" s="21">
        <f t="shared" si="0"/>
        <v>9.85</v>
      </c>
      <c r="H24" s="21">
        <f t="shared" si="0"/>
        <v>12.219999999999999</v>
      </c>
      <c r="I24" s="21">
        <f t="shared" si="0"/>
        <v>42.61</v>
      </c>
      <c r="J24" s="21">
        <f t="shared" si="0"/>
        <v>52.930000000000007</v>
      </c>
      <c r="K24" s="21">
        <f t="shared" si="0"/>
        <v>293.14999999999998</v>
      </c>
      <c r="L24" s="21">
        <f>L20+L14+L6</f>
        <v>365.12</v>
      </c>
      <c r="M24" s="21">
        <f t="shared" si="0"/>
        <v>2.4300000000000002</v>
      </c>
      <c r="N24" s="21">
        <f t="shared" si="0"/>
        <v>3.05</v>
      </c>
    </row>
    <row r="25" spans="1:14" ht="26.25" x14ac:dyDescent="0.4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26.25" x14ac:dyDescent="0.4">
      <c r="A26" s="22" t="s">
        <v>5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s="2" customFormat="1" ht="25.5" x14ac:dyDescent="0.35">
      <c r="A27" s="27" t="s">
        <v>270</v>
      </c>
      <c r="B27" s="27">
        <v>420</v>
      </c>
      <c r="C27" s="27">
        <v>150</v>
      </c>
      <c r="D27" s="27">
        <v>180</v>
      </c>
      <c r="E27" s="27">
        <v>3.4</v>
      </c>
      <c r="F27" s="27">
        <v>4.08</v>
      </c>
      <c r="G27" s="27">
        <v>3.75</v>
      </c>
      <c r="H27" s="27">
        <v>4.5</v>
      </c>
      <c r="I27" s="27">
        <v>6</v>
      </c>
      <c r="J27" s="27">
        <v>7.2</v>
      </c>
      <c r="K27" s="27">
        <v>71.349999999999994</v>
      </c>
      <c r="L27" s="27">
        <v>85.6</v>
      </c>
      <c r="M27" s="27">
        <v>0</v>
      </c>
      <c r="N27" s="27">
        <v>0</v>
      </c>
    </row>
    <row r="28" spans="1:14" ht="26.25" x14ac:dyDescent="0.4">
      <c r="A28" s="23" t="s">
        <v>45</v>
      </c>
      <c r="B28" s="21"/>
      <c r="C28" s="21"/>
      <c r="D28" s="21"/>
      <c r="E28" s="21">
        <v>3.4</v>
      </c>
      <c r="F28" s="21">
        <v>4.08</v>
      </c>
      <c r="G28" s="21">
        <v>3.75</v>
      </c>
      <c r="H28" s="21">
        <v>4.5</v>
      </c>
      <c r="I28" s="21">
        <v>6</v>
      </c>
      <c r="J28" s="21">
        <v>7.2</v>
      </c>
      <c r="K28" s="21">
        <v>71.349999999999994</v>
      </c>
      <c r="L28" s="21">
        <v>85.6</v>
      </c>
      <c r="M28" s="21">
        <v>0</v>
      </c>
      <c r="N28" s="21">
        <v>0</v>
      </c>
    </row>
    <row r="29" spans="1:14" ht="26.25" x14ac:dyDescent="0.4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26.25" x14ac:dyDescent="0.4">
      <c r="A30" s="22" t="s">
        <v>6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s="2" customFormat="1" ht="25.5" x14ac:dyDescent="0.35">
      <c r="A31" s="42" t="s">
        <v>229</v>
      </c>
      <c r="B31" s="38">
        <v>15</v>
      </c>
      <c r="C31" s="38">
        <v>40</v>
      </c>
      <c r="D31" s="38">
        <v>60</v>
      </c>
      <c r="E31" s="35">
        <v>0.32</v>
      </c>
      <c r="F31" s="35">
        <v>0.48</v>
      </c>
      <c r="G31" s="35">
        <v>0.04</v>
      </c>
      <c r="H31" s="35">
        <v>0.06</v>
      </c>
      <c r="I31" s="35">
        <v>1.04</v>
      </c>
      <c r="J31" s="35">
        <v>1.56</v>
      </c>
      <c r="K31" s="35">
        <v>5.8</v>
      </c>
      <c r="L31" s="35">
        <v>8.6999999999999993</v>
      </c>
      <c r="M31" s="35">
        <v>1.72</v>
      </c>
      <c r="N31" s="35">
        <v>2.61</v>
      </c>
    </row>
    <row r="32" spans="1:14" ht="26.25" x14ac:dyDescent="0.4">
      <c r="A32" s="43" t="s">
        <v>229</v>
      </c>
      <c r="B32" s="38"/>
      <c r="C32" s="23" t="s">
        <v>230</v>
      </c>
      <c r="D32" s="23" t="s">
        <v>231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</row>
    <row r="33" spans="1:14" ht="26.25" x14ac:dyDescent="0.4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1:14" ht="76.5" x14ac:dyDescent="0.35">
      <c r="A34" s="30" t="s">
        <v>47</v>
      </c>
      <c r="B34" s="31">
        <v>63</v>
      </c>
      <c r="C34" s="26" t="s">
        <v>82</v>
      </c>
      <c r="D34" s="26" t="s">
        <v>198</v>
      </c>
      <c r="E34" s="27">
        <v>4.6900000000000004</v>
      </c>
      <c r="F34" s="27">
        <v>5.23</v>
      </c>
      <c r="G34" s="27">
        <v>4.51</v>
      </c>
      <c r="H34" s="27">
        <v>5.03</v>
      </c>
      <c r="I34" s="27">
        <v>7.17</v>
      </c>
      <c r="J34" s="27">
        <v>9.58</v>
      </c>
      <c r="K34" s="27">
        <v>117.34</v>
      </c>
      <c r="L34" s="27">
        <v>136.82</v>
      </c>
      <c r="M34" s="27">
        <v>11.22</v>
      </c>
      <c r="N34" s="27">
        <v>11.8</v>
      </c>
    </row>
    <row r="35" spans="1:14" ht="26.25" x14ac:dyDescent="0.4">
      <c r="A35" s="21" t="s">
        <v>48</v>
      </c>
      <c r="B35" s="21"/>
      <c r="C35" s="23" t="s">
        <v>49</v>
      </c>
      <c r="D35" s="23" t="s">
        <v>199</v>
      </c>
      <c r="E35" s="21"/>
      <c r="F35" s="21"/>
      <c r="G35" s="21"/>
      <c r="H35" s="21"/>
      <c r="I35" s="21"/>
      <c r="J35" s="21"/>
      <c r="K35" s="21"/>
      <c r="L35" s="21"/>
      <c r="M35" s="21"/>
      <c r="N35" s="21"/>
    </row>
    <row r="36" spans="1:14" ht="26.25" x14ac:dyDescent="0.4">
      <c r="A36" s="21" t="s">
        <v>50</v>
      </c>
      <c r="B36" s="21"/>
      <c r="C36" s="23" t="s">
        <v>196</v>
      </c>
      <c r="D36" s="23" t="s">
        <v>223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7" spans="1:14" ht="26.25" x14ac:dyDescent="0.4">
      <c r="A37" s="21" t="s">
        <v>52</v>
      </c>
      <c r="B37" s="21"/>
      <c r="C37" s="29" t="s">
        <v>215</v>
      </c>
      <c r="D37" s="23" t="s">
        <v>216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ht="26.25" x14ac:dyDescent="0.4">
      <c r="A38" s="21" t="s">
        <v>53</v>
      </c>
      <c r="B38" s="21"/>
      <c r="C38" s="29" t="s">
        <v>191</v>
      </c>
      <c r="D38" s="23" t="s">
        <v>214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4" ht="26.25" x14ac:dyDescent="0.4">
      <c r="A39" s="21" t="s">
        <v>54</v>
      </c>
      <c r="B39" s="21"/>
      <c r="C39" s="29" t="s">
        <v>197</v>
      </c>
      <c r="D39" s="29" t="s">
        <v>131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4" ht="26.25" x14ac:dyDescent="0.4">
      <c r="A40" s="21" t="s">
        <v>57</v>
      </c>
      <c r="B40" s="21"/>
      <c r="C40" s="29" t="s">
        <v>85</v>
      </c>
      <c r="D40" s="29" t="s">
        <v>58</v>
      </c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4" ht="26.25" x14ac:dyDescent="0.4">
      <c r="A41" s="21" t="s">
        <v>59</v>
      </c>
      <c r="B41" s="21"/>
      <c r="C41" s="21">
        <v>6</v>
      </c>
      <c r="D41" s="21">
        <v>7</v>
      </c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4" ht="26.25" x14ac:dyDescent="0.4">
      <c r="A42" s="21" t="s">
        <v>37</v>
      </c>
      <c r="B42" s="21"/>
      <c r="C42" s="21">
        <v>2</v>
      </c>
      <c r="D42" s="21">
        <v>2</v>
      </c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1:14" ht="26.25" x14ac:dyDescent="0.4">
      <c r="A43" s="21" t="s">
        <v>38</v>
      </c>
      <c r="B43" s="21"/>
      <c r="C43" s="21">
        <v>1</v>
      </c>
      <c r="D43" s="21">
        <v>1</v>
      </c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1:14" ht="26.25" x14ac:dyDescent="0.4">
      <c r="A44" s="21" t="s">
        <v>60</v>
      </c>
      <c r="B44" s="21"/>
      <c r="C44" s="21">
        <v>2</v>
      </c>
      <c r="D44" s="21">
        <v>3</v>
      </c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1:14" ht="26.25" x14ac:dyDescent="0.4">
      <c r="A45" s="21" t="s">
        <v>36</v>
      </c>
      <c r="B45" s="21"/>
      <c r="C45" s="21">
        <v>144</v>
      </c>
      <c r="D45" s="21">
        <v>160</v>
      </c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ht="26.25" x14ac:dyDescent="0.4">
      <c r="A46" s="21" t="s">
        <v>236</v>
      </c>
      <c r="B46" s="21"/>
      <c r="C46" s="21">
        <v>7</v>
      </c>
      <c r="D46" s="21">
        <v>8</v>
      </c>
      <c r="E46" s="21"/>
      <c r="F46" s="21"/>
      <c r="G46" s="21"/>
      <c r="H46" s="21"/>
      <c r="I46" s="21"/>
      <c r="J46" s="21"/>
      <c r="K46" s="21"/>
      <c r="L46" s="21"/>
      <c r="M46" s="21"/>
      <c r="N46" s="21"/>
    </row>
    <row r="47" spans="1:14" ht="26.25" x14ac:dyDescent="0.4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4" ht="25.5" x14ac:dyDescent="0.35">
      <c r="A48" s="44" t="s">
        <v>65</v>
      </c>
      <c r="B48" s="27">
        <v>339</v>
      </c>
      <c r="C48" s="32">
        <v>120</v>
      </c>
      <c r="D48" s="26">
        <v>130</v>
      </c>
      <c r="E48" s="27">
        <v>2.62</v>
      </c>
      <c r="F48" s="27">
        <v>2.96</v>
      </c>
      <c r="G48" s="27">
        <v>4.47</v>
      </c>
      <c r="H48" s="27">
        <v>4.72</v>
      </c>
      <c r="I48" s="27">
        <v>32</v>
      </c>
      <c r="J48" s="27">
        <v>34.6</v>
      </c>
      <c r="K48" s="27">
        <v>178.71</v>
      </c>
      <c r="L48" s="27">
        <v>192.72</v>
      </c>
      <c r="M48" s="27">
        <v>18.2</v>
      </c>
      <c r="N48" s="27">
        <v>20.7</v>
      </c>
    </row>
    <row r="49" spans="1:14" ht="26.25" x14ac:dyDescent="0.4">
      <c r="A49" s="34" t="s">
        <v>66</v>
      </c>
      <c r="B49" s="21"/>
      <c r="C49" s="33" t="s">
        <v>312</v>
      </c>
      <c r="D49" s="23" t="s">
        <v>190</v>
      </c>
      <c r="E49" s="21"/>
      <c r="F49" s="21"/>
      <c r="G49" s="21"/>
      <c r="H49" s="21"/>
      <c r="I49" s="21"/>
      <c r="J49" s="21"/>
      <c r="K49" s="21"/>
      <c r="L49" s="21"/>
      <c r="M49" s="21"/>
      <c r="N49" s="21"/>
    </row>
    <row r="50" spans="1:14" ht="26.25" x14ac:dyDescent="0.4">
      <c r="A50" s="34" t="s">
        <v>235</v>
      </c>
      <c r="B50" s="21"/>
      <c r="C50" s="33">
        <v>19</v>
      </c>
      <c r="D50" s="23">
        <v>21</v>
      </c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1:14" ht="26.25" x14ac:dyDescent="0.4">
      <c r="A51" s="34" t="s">
        <v>234</v>
      </c>
      <c r="B51" s="21"/>
      <c r="C51" s="33">
        <v>4</v>
      </c>
      <c r="D51" s="23">
        <v>5</v>
      </c>
      <c r="E51" s="21"/>
      <c r="F51" s="21"/>
      <c r="G51" s="21"/>
      <c r="H51" s="21"/>
      <c r="I51" s="21"/>
      <c r="J51" s="21"/>
      <c r="K51" s="21"/>
      <c r="L51" s="21"/>
      <c r="M51" s="21"/>
      <c r="N51" s="21"/>
    </row>
    <row r="52" spans="1:14" ht="26.25" x14ac:dyDescent="0.4">
      <c r="A52" s="34" t="s">
        <v>38</v>
      </c>
      <c r="B52" s="21"/>
      <c r="C52" s="33">
        <v>0.3</v>
      </c>
      <c r="D52" s="23">
        <v>0.4</v>
      </c>
      <c r="E52" s="21"/>
      <c r="F52" s="21"/>
      <c r="G52" s="21"/>
      <c r="H52" s="21"/>
      <c r="I52" s="21"/>
      <c r="J52" s="21"/>
      <c r="K52" s="21"/>
      <c r="L52" s="21"/>
      <c r="M52" s="21"/>
      <c r="N52" s="21"/>
    </row>
    <row r="53" spans="1:14" ht="26.25" x14ac:dyDescent="0.4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</row>
    <row r="54" spans="1:14" ht="25.5" x14ac:dyDescent="0.35">
      <c r="A54" s="27" t="s">
        <v>264</v>
      </c>
      <c r="B54" s="26">
        <v>299</v>
      </c>
      <c r="C54" s="26">
        <v>50</v>
      </c>
      <c r="D54" s="26">
        <v>70</v>
      </c>
      <c r="E54" s="27">
        <v>5.19</v>
      </c>
      <c r="F54" s="27">
        <v>7.2</v>
      </c>
      <c r="G54" s="27">
        <v>6.44</v>
      </c>
      <c r="H54" s="27">
        <v>9.7200000000000006</v>
      </c>
      <c r="I54" s="27">
        <v>6.7</v>
      </c>
      <c r="J54" s="27">
        <v>11.24</v>
      </c>
      <c r="K54" s="27">
        <v>104.32</v>
      </c>
      <c r="L54" s="27">
        <v>161.24</v>
      </c>
      <c r="M54" s="27">
        <v>0.4</v>
      </c>
      <c r="N54" s="27">
        <v>0.6</v>
      </c>
    </row>
    <row r="55" spans="1:14" ht="26.25" x14ac:dyDescent="0.4">
      <c r="A55" s="21" t="s">
        <v>67</v>
      </c>
      <c r="B55" s="38"/>
      <c r="C55" s="29" t="s">
        <v>68</v>
      </c>
      <c r="D55" s="29" t="s">
        <v>288</v>
      </c>
      <c r="E55" s="21"/>
      <c r="F55" s="21"/>
      <c r="G55" s="21"/>
      <c r="H55" s="21"/>
      <c r="I55" s="21"/>
      <c r="J55" s="21"/>
      <c r="K55" s="21"/>
      <c r="L55" s="21"/>
      <c r="M55" s="21"/>
      <c r="N55" s="21"/>
    </row>
    <row r="56" spans="1:14" ht="26.25" x14ac:dyDescent="0.4">
      <c r="A56" s="21" t="s">
        <v>237</v>
      </c>
      <c r="B56" s="38"/>
      <c r="C56" s="29" t="s">
        <v>70</v>
      </c>
      <c r="D56" s="29" t="s">
        <v>174</v>
      </c>
      <c r="E56" s="21"/>
      <c r="F56" s="21"/>
      <c r="G56" s="21"/>
      <c r="H56" s="21"/>
      <c r="I56" s="21"/>
      <c r="J56" s="21"/>
      <c r="K56" s="21"/>
      <c r="L56" s="21"/>
      <c r="M56" s="21"/>
      <c r="N56" s="21"/>
    </row>
    <row r="57" spans="1:14" ht="26.25" x14ac:dyDescent="0.4">
      <c r="A57" s="21" t="s">
        <v>36</v>
      </c>
      <c r="B57" s="38"/>
      <c r="C57" s="29" t="s">
        <v>71</v>
      </c>
      <c r="D57" s="29" t="s">
        <v>134</v>
      </c>
      <c r="E57" s="21"/>
      <c r="F57" s="21"/>
      <c r="G57" s="21"/>
      <c r="H57" s="21"/>
      <c r="I57" s="21"/>
      <c r="J57" s="21"/>
      <c r="K57" s="21"/>
      <c r="L57" s="21"/>
      <c r="M57" s="21"/>
      <c r="N57" s="21"/>
    </row>
    <row r="58" spans="1:14" ht="26.25" x14ac:dyDescent="0.4">
      <c r="A58" s="21" t="s">
        <v>57</v>
      </c>
      <c r="B58" s="38"/>
      <c r="C58" s="29" t="s">
        <v>72</v>
      </c>
      <c r="D58" s="29" t="s">
        <v>112</v>
      </c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1:14" ht="26.25" x14ac:dyDescent="0.4">
      <c r="A59" s="21" t="s">
        <v>255</v>
      </c>
      <c r="B59" s="38"/>
      <c r="C59" s="29" t="s">
        <v>74</v>
      </c>
      <c r="D59" s="29" t="s">
        <v>75</v>
      </c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4" ht="26.25" x14ac:dyDescent="0.4">
      <c r="A60" s="21" t="s">
        <v>38</v>
      </c>
      <c r="B60" s="38"/>
      <c r="C60" s="29" t="s">
        <v>273</v>
      </c>
      <c r="D60" s="29" t="s">
        <v>274</v>
      </c>
      <c r="E60" s="21"/>
      <c r="F60" s="21"/>
      <c r="G60" s="21"/>
      <c r="H60" s="21"/>
      <c r="I60" s="21"/>
      <c r="J60" s="21"/>
      <c r="K60" s="21"/>
      <c r="L60" s="21"/>
      <c r="M60" s="21"/>
      <c r="N60" s="21"/>
    </row>
    <row r="61" spans="1:14" ht="26.25" x14ac:dyDescent="0.4">
      <c r="A61" s="21" t="s">
        <v>60</v>
      </c>
      <c r="B61" s="23"/>
      <c r="C61" s="29" t="s">
        <v>76</v>
      </c>
      <c r="D61" s="29" t="s">
        <v>76</v>
      </c>
      <c r="E61" s="21"/>
      <c r="F61" s="21"/>
      <c r="G61" s="21"/>
      <c r="H61" s="21"/>
      <c r="I61" s="21"/>
      <c r="J61" s="21"/>
      <c r="K61" s="21"/>
      <c r="L61" s="21"/>
      <c r="M61" s="21"/>
      <c r="N61" s="21"/>
    </row>
    <row r="62" spans="1:14" ht="26.25" x14ac:dyDescent="0.4">
      <c r="A62" s="21" t="s">
        <v>149</v>
      </c>
      <c r="B62" s="23"/>
      <c r="C62" s="23">
        <v>2</v>
      </c>
      <c r="D62" s="23">
        <v>3</v>
      </c>
      <c r="E62" s="21"/>
      <c r="F62" s="21"/>
      <c r="G62" s="21"/>
      <c r="H62" s="21"/>
      <c r="I62" s="21"/>
      <c r="J62" s="21"/>
      <c r="K62" s="21"/>
      <c r="L62" s="21"/>
      <c r="M62" s="21"/>
      <c r="N62" s="21"/>
    </row>
    <row r="63" spans="1:14" ht="26.25" x14ac:dyDescent="0.4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</row>
    <row r="64" spans="1:14" ht="26.25" x14ac:dyDescent="0.4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</row>
    <row r="65" spans="1:14" ht="25.5" x14ac:dyDescent="0.35">
      <c r="A65" s="27" t="s">
        <v>78</v>
      </c>
      <c r="B65" s="26"/>
      <c r="C65" s="26">
        <v>30</v>
      </c>
      <c r="D65" s="26">
        <v>50</v>
      </c>
      <c r="E65" s="27">
        <v>1.91</v>
      </c>
      <c r="F65" s="27">
        <v>3.19</v>
      </c>
      <c r="G65" s="27">
        <v>0.24</v>
      </c>
      <c r="H65" s="27">
        <v>0.4</v>
      </c>
      <c r="I65" s="27">
        <v>12.43</v>
      </c>
      <c r="J65" s="27">
        <v>20.71</v>
      </c>
      <c r="K65" s="27">
        <v>52.61</v>
      </c>
      <c r="L65" s="27">
        <v>99.2</v>
      </c>
      <c r="M65" s="27">
        <v>0</v>
      </c>
      <c r="N65" s="27">
        <v>0</v>
      </c>
    </row>
    <row r="66" spans="1:14" ht="26.25" x14ac:dyDescent="0.4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</row>
    <row r="67" spans="1:14" ht="25.5" x14ac:dyDescent="0.35">
      <c r="A67" s="27" t="s">
        <v>3</v>
      </c>
      <c r="B67" s="26">
        <v>411</v>
      </c>
      <c r="C67" s="26" t="s">
        <v>299</v>
      </c>
      <c r="D67" s="26" t="s">
        <v>300</v>
      </c>
      <c r="E67" s="27">
        <v>0.11</v>
      </c>
      <c r="F67" s="27">
        <v>0.15</v>
      </c>
      <c r="G67" s="27">
        <v>0.03</v>
      </c>
      <c r="H67" s="27">
        <v>0.04</v>
      </c>
      <c r="I67" s="27">
        <v>9.1</v>
      </c>
      <c r="J67" s="27">
        <v>12.13</v>
      </c>
      <c r="K67" s="27">
        <v>41.37</v>
      </c>
      <c r="L67" s="27">
        <v>55.16</v>
      </c>
      <c r="M67" s="27">
        <v>7.4999999999999997E-2</v>
      </c>
      <c r="N67" s="27">
        <v>0.1</v>
      </c>
    </row>
    <row r="68" spans="1:14" ht="26.25" x14ac:dyDescent="0.4">
      <c r="A68" s="21" t="s">
        <v>89</v>
      </c>
      <c r="B68" s="38"/>
      <c r="C68" s="23">
        <v>0.5</v>
      </c>
      <c r="D68" s="23">
        <v>0.7</v>
      </c>
      <c r="E68" s="21"/>
      <c r="F68" s="21"/>
      <c r="G68" s="21"/>
      <c r="H68" s="21"/>
      <c r="I68" s="21"/>
      <c r="J68" s="21"/>
      <c r="K68" s="21"/>
      <c r="L68" s="21"/>
      <c r="M68" s="21"/>
      <c r="N68" s="21"/>
    </row>
    <row r="69" spans="1:14" ht="26.25" x14ac:dyDescent="0.4">
      <c r="A69" s="21" t="s">
        <v>64</v>
      </c>
      <c r="B69" s="38"/>
      <c r="C69" s="23">
        <v>8</v>
      </c>
      <c r="D69" s="23">
        <v>10</v>
      </c>
      <c r="E69" s="21"/>
      <c r="F69" s="21"/>
      <c r="G69" s="21"/>
      <c r="H69" s="21"/>
      <c r="I69" s="21"/>
      <c r="J69" s="21"/>
      <c r="K69" s="21"/>
      <c r="L69" s="21"/>
      <c r="M69" s="21"/>
      <c r="N69" s="21"/>
    </row>
    <row r="70" spans="1:14" ht="26.25" x14ac:dyDescent="0.4">
      <c r="A70" s="21" t="s">
        <v>36</v>
      </c>
      <c r="B70" s="23"/>
      <c r="C70" s="23">
        <v>157</v>
      </c>
      <c r="D70" s="23">
        <v>210</v>
      </c>
      <c r="E70" s="21"/>
      <c r="F70" s="21"/>
      <c r="G70" s="21"/>
      <c r="H70" s="21"/>
      <c r="I70" s="21"/>
      <c r="J70" s="21"/>
      <c r="K70" s="21"/>
      <c r="L70" s="21"/>
      <c r="M70" s="21"/>
      <c r="N70" s="21"/>
    </row>
    <row r="71" spans="1:14" ht="26.25" x14ac:dyDescent="0.4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</row>
    <row r="72" spans="1:14" ht="26.25" x14ac:dyDescent="0.4">
      <c r="A72" s="23" t="s">
        <v>45</v>
      </c>
      <c r="B72" s="21"/>
      <c r="C72" s="21"/>
      <c r="D72" s="21"/>
      <c r="E72" s="21">
        <v>14.84</v>
      </c>
      <c r="F72" s="21">
        <v>19.21</v>
      </c>
      <c r="G72" s="21">
        <v>15.73</v>
      </c>
      <c r="H72" s="21">
        <v>19.97</v>
      </c>
      <c r="I72" s="21">
        <v>68.44</v>
      </c>
      <c r="J72" s="21">
        <v>89.82</v>
      </c>
      <c r="K72" s="21">
        <v>500.15</v>
      </c>
      <c r="L72" s="21">
        <v>653.84</v>
      </c>
      <c r="M72" s="21">
        <v>31.614999999999998</v>
      </c>
      <c r="N72" s="21">
        <v>35.81</v>
      </c>
    </row>
    <row r="73" spans="1:14" ht="26.25" x14ac:dyDescent="0.4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</row>
    <row r="74" spans="1:14" s="4" customFormat="1" ht="25.5" x14ac:dyDescent="0.35">
      <c r="A74" s="22" t="s">
        <v>7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</row>
    <row r="75" spans="1:14" ht="25.5" x14ac:dyDescent="0.35">
      <c r="A75" s="27" t="s">
        <v>269</v>
      </c>
      <c r="B75" s="27">
        <v>441</v>
      </c>
      <c r="C75" s="27">
        <v>50</v>
      </c>
      <c r="D75" s="27">
        <v>60</v>
      </c>
      <c r="E75" s="27">
        <v>4.8</v>
      </c>
      <c r="F75" s="27">
        <v>6.6</v>
      </c>
      <c r="G75" s="27">
        <v>6.73</v>
      </c>
      <c r="H75" s="27">
        <v>8.9</v>
      </c>
      <c r="I75" s="27">
        <v>10.8</v>
      </c>
      <c r="J75" s="27">
        <v>16.399999999999999</v>
      </c>
      <c r="K75" s="27">
        <v>122.97</v>
      </c>
      <c r="L75" s="27">
        <v>172.1</v>
      </c>
      <c r="M75" s="27">
        <v>0.15</v>
      </c>
      <c r="N75" s="27">
        <v>0.15</v>
      </c>
    </row>
    <row r="76" spans="1:14" ht="26.25" x14ac:dyDescent="0.4">
      <c r="A76" s="21" t="s">
        <v>87</v>
      </c>
      <c r="B76" s="35">
        <v>436</v>
      </c>
      <c r="C76" s="21">
        <v>40</v>
      </c>
      <c r="D76" s="21">
        <v>45</v>
      </c>
      <c r="E76" s="21"/>
      <c r="F76" s="21"/>
      <c r="G76" s="21"/>
      <c r="H76" s="21"/>
      <c r="I76" s="21"/>
      <c r="J76" s="21"/>
      <c r="K76" s="21"/>
      <c r="L76" s="21"/>
      <c r="M76" s="21"/>
      <c r="N76" s="21"/>
    </row>
    <row r="77" spans="1:14" ht="26.25" x14ac:dyDescent="0.4">
      <c r="A77" s="21" t="s">
        <v>73</v>
      </c>
      <c r="B77" s="21"/>
      <c r="C77" s="21">
        <v>26</v>
      </c>
      <c r="D77" s="21">
        <v>29</v>
      </c>
      <c r="E77" s="21"/>
      <c r="F77" s="21"/>
      <c r="G77" s="21"/>
      <c r="H77" s="21"/>
      <c r="I77" s="21"/>
      <c r="J77" s="21"/>
      <c r="K77" s="21"/>
      <c r="L77" s="21"/>
      <c r="M77" s="21"/>
      <c r="N77" s="21"/>
    </row>
    <row r="78" spans="1:14" ht="26.25" x14ac:dyDescent="0.4">
      <c r="A78" s="21" t="s">
        <v>235</v>
      </c>
      <c r="B78" s="21"/>
      <c r="C78" s="21">
        <v>9</v>
      </c>
      <c r="D78" s="21">
        <v>10</v>
      </c>
      <c r="E78" s="21"/>
      <c r="F78" s="21"/>
      <c r="G78" s="21"/>
      <c r="H78" s="21"/>
      <c r="I78" s="21"/>
      <c r="J78" s="21"/>
      <c r="K78" s="21"/>
      <c r="L78" s="21"/>
      <c r="M78" s="21"/>
      <c r="N78" s="21"/>
    </row>
    <row r="79" spans="1:14" ht="26.25" x14ac:dyDescent="0.4">
      <c r="A79" s="21" t="s">
        <v>36</v>
      </c>
      <c r="B79" s="21"/>
      <c r="C79" s="21">
        <v>5</v>
      </c>
      <c r="D79" s="21">
        <v>5</v>
      </c>
      <c r="E79" s="21"/>
      <c r="F79" s="21"/>
      <c r="G79" s="21"/>
      <c r="H79" s="21"/>
      <c r="I79" s="21"/>
      <c r="J79" s="21"/>
      <c r="K79" s="21"/>
      <c r="L79" s="21"/>
      <c r="M79" s="21"/>
      <c r="N79" s="21"/>
    </row>
    <row r="80" spans="1:14" ht="26.25" x14ac:dyDescent="0.4">
      <c r="A80" s="21" t="s">
        <v>60</v>
      </c>
      <c r="B80" s="21"/>
      <c r="C80" s="21">
        <v>3</v>
      </c>
      <c r="D80" s="21">
        <v>3</v>
      </c>
      <c r="E80" s="21"/>
      <c r="F80" s="21"/>
      <c r="G80" s="21"/>
      <c r="H80" s="21"/>
      <c r="I80" s="21"/>
      <c r="J80" s="21"/>
      <c r="K80" s="21"/>
      <c r="L80" s="21"/>
      <c r="M80" s="21"/>
      <c r="N80" s="21"/>
    </row>
    <row r="81" spans="1:14" ht="26.25" x14ac:dyDescent="0.4">
      <c r="A81" s="21" t="s">
        <v>38</v>
      </c>
      <c r="B81" s="21"/>
      <c r="C81" s="21">
        <v>1</v>
      </c>
      <c r="D81" s="21">
        <v>1</v>
      </c>
      <c r="E81" s="21"/>
      <c r="F81" s="21"/>
      <c r="G81" s="21"/>
      <c r="H81" s="21"/>
      <c r="I81" s="21"/>
      <c r="J81" s="21"/>
      <c r="K81" s="21"/>
      <c r="L81" s="21"/>
      <c r="M81" s="21"/>
      <c r="N81" s="21"/>
    </row>
    <row r="82" spans="1:14" ht="26.25" x14ac:dyDescent="0.4">
      <c r="A82" s="21" t="s">
        <v>88</v>
      </c>
      <c r="B82" s="21"/>
      <c r="C82" s="21">
        <v>1</v>
      </c>
      <c r="D82" s="21">
        <v>1</v>
      </c>
      <c r="E82" s="21"/>
      <c r="F82" s="21"/>
      <c r="G82" s="21"/>
      <c r="H82" s="21"/>
      <c r="I82" s="21"/>
      <c r="J82" s="21"/>
      <c r="K82" s="21"/>
      <c r="L82" s="21"/>
      <c r="M82" s="21"/>
      <c r="N82" s="21"/>
    </row>
    <row r="83" spans="1:14" ht="26.25" x14ac:dyDescent="0.4">
      <c r="A83" s="21" t="s">
        <v>37</v>
      </c>
      <c r="B83" s="21"/>
      <c r="C83" s="21">
        <v>1</v>
      </c>
      <c r="D83" s="21">
        <v>1</v>
      </c>
      <c r="E83" s="21"/>
      <c r="F83" s="21"/>
      <c r="G83" s="21"/>
      <c r="H83" s="21"/>
      <c r="I83" s="21"/>
      <c r="J83" s="21"/>
      <c r="K83" s="21"/>
      <c r="L83" s="21"/>
      <c r="M83" s="21"/>
      <c r="N83" s="21"/>
    </row>
    <row r="84" spans="1:14" ht="26.25" x14ac:dyDescent="0.4">
      <c r="A84" s="21" t="s">
        <v>149</v>
      </c>
      <c r="B84" s="21"/>
      <c r="C84" s="21">
        <v>2</v>
      </c>
      <c r="D84" s="21">
        <v>2</v>
      </c>
      <c r="E84" s="21"/>
      <c r="F84" s="21"/>
      <c r="G84" s="21"/>
      <c r="H84" s="21"/>
      <c r="I84" s="21"/>
      <c r="J84" s="21"/>
      <c r="K84" s="21"/>
      <c r="L84" s="21"/>
      <c r="M84" s="21"/>
      <c r="N84" s="21"/>
    </row>
    <row r="85" spans="1:14" s="15" customFormat="1" ht="26.25" x14ac:dyDescent="0.4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</row>
    <row r="86" spans="1:14" ht="26.25" x14ac:dyDescent="0.4">
      <c r="A86" s="21" t="s">
        <v>287</v>
      </c>
      <c r="B86" s="21"/>
      <c r="C86" s="21">
        <v>25</v>
      </c>
      <c r="D86" s="21">
        <v>25</v>
      </c>
      <c r="E86" s="21"/>
      <c r="F86" s="21"/>
      <c r="G86" s="21"/>
      <c r="H86" s="21"/>
      <c r="I86" s="21"/>
      <c r="J86" s="21"/>
      <c r="K86" s="21"/>
      <c r="L86" s="21"/>
      <c r="M86" s="21"/>
      <c r="N86" s="21"/>
    </row>
    <row r="87" spans="1:14" ht="26.25" x14ac:dyDescent="0.4">
      <c r="A87" s="21" t="s">
        <v>238</v>
      </c>
      <c r="B87" s="21"/>
      <c r="C87" s="21">
        <v>2</v>
      </c>
      <c r="D87" s="21">
        <v>2</v>
      </c>
      <c r="E87" s="21"/>
      <c r="F87" s="21"/>
      <c r="G87" s="21"/>
      <c r="H87" s="21"/>
      <c r="I87" s="21"/>
      <c r="J87" s="21"/>
      <c r="K87" s="21"/>
      <c r="L87" s="21"/>
      <c r="M87" s="21"/>
      <c r="N87" s="21"/>
    </row>
    <row r="88" spans="1:14" ht="26.25" x14ac:dyDescent="0.4">
      <c r="A88" s="21" t="s">
        <v>60</v>
      </c>
      <c r="B88" s="21"/>
      <c r="C88" s="21">
        <v>1</v>
      </c>
      <c r="D88" s="21">
        <v>1</v>
      </c>
      <c r="E88" s="21"/>
      <c r="F88" s="21"/>
      <c r="G88" s="21"/>
      <c r="H88" s="21"/>
      <c r="I88" s="21"/>
      <c r="J88" s="21"/>
      <c r="K88" s="21"/>
      <c r="L88" s="21"/>
      <c r="M88" s="21"/>
      <c r="N88" s="21"/>
    </row>
    <row r="89" spans="1:14" s="11" customFormat="1" ht="26.25" x14ac:dyDescent="0.4">
      <c r="A89" s="21"/>
      <c r="B89" s="23"/>
      <c r="C89" s="23"/>
      <c r="D89" s="23"/>
      <c r="E89" s="21"/>
      <c r="F89" s="21"/>
      <c r="G89" s="21"/>
      <c r="H89" s="21"/>
      <c r="I89" s="21"/>
      <c r="J89" s="21"/>
      <c r="K89" s="21"/>
      <c r="L89" s="21"/>
      <c r="M89" s="21"/>
      <c r="N89" s="21"/>
    </row>
    <row r="90" spans="1:14" s="11" customFormat="1" ht="25.5" x14ac:dyDescent="0.35">
      <c r="A90" s="27" t="s">
        <v>202</v>
      </c>
      <c r="B90" s="26">
        <v>386</v>
      </c>
      <c r="C90" s="26">
        <v>85</v>
      </c>
      <c r="D90" s="26">
        <v>85</v>
      </c>
      <c r="E90" s="27">
        <v>1.2</v>
      </c>
      <c r="F90" s="27">
        <v>1.2</v>
      </c>
      <c r="G90" s="27">
        <v>0.12</v>
      </c>
      <c r="H90" s="27">
        <v>0.12</v>
      </c>
      <c r="I90" s="27">
        <v>5.18</v>
      </c>
      <c r="J90" s="27">
        <v>5.18</v>
      </c>
      <c r="K90" s="27">
        <v>21.77</v>
      </c>
      <c r="L90" s="27">
        <v>21.77</v>
      </c>
      <c r="M90" s="27">
        <v>0.1</v>
      </c>
      <c r="N90" s="27">
        <v>0.1</v>
      </c>
    </row>
    <row r="91" spans="1:14" s="11" customFormat="1" ht="26.25" x14ac:dyDescent="0.4">
      <c r="A91" s="21"/>
      <c r="B91" s="23"/>
      <c r="C91" s="23"/>
      <c r="D91" s="23"/>
      <c r="E91" s="21"/>
      <c r="F91" s="21"/>
      <c r="G91" s="21"/>
      <c r="H91" s="21"/>
      <c r="I91" s="21"/>
      <c r="J91" s="21"/>
      <c r="K91" s="21"/>
      <c r="L91" s="21"/>
      <c r="M91" s="21"/>
      <c r="N91" s="21"/>
    </row>
    <row r="92" spans="1:14" ht="26.25" x14ac:dyDescent="0.4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</row>
    <row r="93" spans="1:14" ht="25.5" x14ac:dyDescent="0.35">
      <c r="A93" s="27" t="s">
        <v>222</v>
      </c>
      <c r="B93" s="26">
        <v>359</v>
      </c>
      <c r="C93" s="26">
        <v>150</v>
      </c>
      <c r="D93" s="26">
        <v>180</v>
      </c>
      <c r="E93" s="27">
        <v>0</v>
      </c>
      <c r="F93" s="27">
        <v>0</v>
      </c>
      <c r="G93" s="27">
        <v>0</v>
      </c>
      <c r="H93" s="27">
        <v>0</v>
      </c>
      <c r="I93" s="27">
        <v>15.68</v>
      </c>
      <c r="J93" s="27">
        <v>18.82</v>
      </c>
      <c r="K93" s="27">
        <v>62.93</v>
      </c>
      <c r="L93" s="27">
        <v>75.5</v>
      </c>
      <c r="M93" s="27">
        <v>0</v>
      </c>
      <c r="N93" s="27">
        <v>0</v>
      </c>
    </row>
    <row r="94" spans="1:14" ht="26.25" x14ac:dyDescent="0.4">
      <c r="A94" s="21" t="s">
        <v>46</v>
      </c>
      <c r="B94" s="38"/>
      <c r="C94" s="23">
        <v>18</v>
      </c>
      <c r="D94" s="23">
        <v>22</v>
      </c>
      <c r="E94" s="21"/>
      <c r="F94" s="21"/>
      <c r="G94" s="21"/>
      <c r="H94" s="21"/>
      <c r="I94" s="21"/>
      <c r="J94" s="21"/>
      <c r="K94" s="21"/>
      <c r="L94" s="21"/>
      <c r="M94" s="21"/>
      <c r="N94" s="21"/>
    </row>
    <row r="95" spans="1:14" ht="26.25" x14ac:dyDescent="0.4">
      <c r="A95" s="21" t="s">
        <v>36</v>
      </c>
      <c r="B95" s="23"/>
      <c r="C95" s="23">
        <v>150</v>
      </c>
      <c r="D95" s="23">
        <v>180</v>
      </c>
      <c r="E95" s="21"/>
      <c r="F95" s="21"/>
      <c r="G95" s="21"/>
      <c r="H95" s="21"/>
      <c r="I95" s="21"/>
      <c r="J95" s="21"/>
      <c r="K95" s="21"/>
      <c r="L95" s="21"/>
      <c r="M95" s="21"/>
      <c r="N95" s="21"/>
    </row>
    <row r="96" spans="1:14" ht="26.25" x14ac:dyDescent="0.4">
      <c r="A96" s="23" t="s">
        <v>45</v>
      </c>
      <c r="B96" s="21"/>
      <c r="C96" s="21"/>
      <c r="D96" s="21"/>
      <c r="E96" s="21">
        <v>6</v>
      </c>
      <c r="F96" s="21">
        <v>7.8</v>
      </c>
      <c r="G96" s="21">
        <v>6.85</v>
      </c>
      <c r="H96" s="21">
        <v>9.02</v>
      </c>
      <c r="I96" s="21">
        <v>31.66</v>
      </c>
      <c r="J96" s="21">
        <v>40.4</v>
      </c>
      <c r="K96" s="21">
        <v>207.67</v>
      </c>
      <c r="L96" s="21">
        <v>269.37</v>
      </c>
      <c r="M96" s="21">
        <v>0.25</v>
      </c>
      <c r="N96" s="21">
        <v>0.25</v>
      </c>
    </row>
    <row r="97" spans="1:14" s="2" customFormat="1" ht="25.5" x14ac:dyDescent="0.35">
      <c r="A97" s="35" t="s">
        <v>90</v>
      </c>
      <c r="B97" s="35"/>
      <c r="C97" s="35"/>
      <c r="D97" s="35"/>
      <c r="E97" s="35">
        <f t="shared" ref="E97:N97" si="1">E96+E72+E28+E24</f>
        <v>33.049999999999997</v>
      </c>
      <c r="F97" s="35">
        <f t="shared" si="1"/>
        <v>42.31</v>
      </c>
      <c r="G97" s="35">
        <f t="shared" si="1"/>
        <v>36.18</v>
      </c>
      <c r="H97" s="35">
        <f t="shared" si="1"/>
        <v>45.709999999999994</v>
      </c>
      <c r="I97" s="35">
        <f t="shared" si="1"/>
        <v>148.70999999999998</v>
      </c>
      <c r="J97" s="35">
        <f t="shared" si="1"/>
        <v>190.35</v>
      </c>
      <c r="K97" s="35">
        <f t="shared" si="1"/>
        <v>1072.32</v>
      </c>
      <c r="L97" s="35">
        <f t="shared" si="1"/>
        <v>1373.93</v>
      </c>
      <c r="M97" s="35">
        <f t="shared" si="1"/>
        <v>34.295000000000002</v>
      </c>
      <c r="N97" s="35">
        <f t="shared" si="1"/>
        <v>39.11</v>
      </c>
    </row>
  </sheetData>
  <mergeCells count="8">
    <mergeCell ref="B3:B5"/>
    <mergeCell ref="C3:D3"/>
    <mergeCell ref="E3:J3"/>
    <mergeCell ref="K3:L4"/>
    <mergeCell ref="M3:N3"/>
    <mergeCell ref="E4:F4"/>
    <mergeCell ref="G4:H4"/>
    <mergeCell ref="I4:J4"/>
  </mergeCells>
  <pageMargins left="0.7" right="0.7" top="0.75" bottom="0.75" header="0.3" footer="0.3"/>
  <pageSetup paperSize="9" scale="2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1"/>
  <sheetViews>
    <sheetView tabSelected="1" topLeftCell="A43" zoomScale="75" zoomScaleNormal="75" workbookViewId="0">
      <selection activeCell="D72" sqref="D72"/>
    </sheetView>
  </sheetViews>
  <sheetFormatPr defaultRowHeight="23.25" x14ac:dyDescent="0.35"/>
  <cols>
    <col min="1" max="1" width="43.28515625" style="5" customWidth="1"/>
    <col min="2" max="2" width="17.5703125" style="5" customWidth="1"/>
    <col min="3" max="3" width="17.5703125" style="6" customWidth="1"/>
    <col min="4" max="4" width="17.5703125" style="5" customWidth="1"/>
    <col min="5" max="5" width="12.28515625" style="5" customWidth="1"/>
    <col min="6" max="6" width="12.85546875" style="5" customWidth="1"/>
    <col min="7" max="7" width="11.7109375" style="5" customWidth="1"/>
    <col min="8" max="8" width="11.140625" style="5" customWidth="1"/>
    <col min="9" max="9" width="12.7109375" style="5" customWidth="1"/>
    <col min="10" max="10" width="11.7109375" style="5" customWidth="1"/>
    <col min="11" max="11" width="13.28515625" style="5" customWidth="1"/>
    <col min="12" max="12" width="12.5703125" style="5" customWidth="1"/>
    <col min="13" max="13" width="11.42578125" style="5" customWidth="1"/>
    <col min="14" max="14" width="12.28515625" style="5" customWidth="1"/>
    <col min="15" max="16384" width="9.140625" style="5"/>
  </cols>
  <sheetData>
    <row r="1" spans="1:15" ht="26.25" x14ac:dyDescent="0.4">
      <c r="A1" s="19"/>
      <c r="B1" s="71" t="s">
        <v>183</v>
      </c>
      <c r="C1" s="71"/>
      <c r="D1" s="71"/>
      <c r="E1" s="71"/>
      <c r="F1" s="19"/>
      <c r="G1" s="19"/>
      <c r="H1" s="19"/>
      <c r="I1" s="19"/>
      <c r="J1" s="19"/>
      <c r="K1" s="19"/>
      <c r="L1" s="19"/>
      <c r="M1" s="19"/>
      <c r="N1" s="19"/>
      <c r="O1" s="13"/>
    </row>
    <row r="2" spans="1:15" ht="26.25" x14ac:dyDescent="0.4">
      <c r="A2" s="19"/>
      <c r="B2" s="19"/>
      <c r="C2" s="20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3"/>
    </row>
    <row r="3" spans="1:15" ht="26.25" x14ac:dyDescent="0.4">
      <c r="A3" s="21" t="s">
        <v>33</v>
      </c>
      <c r="B3" s="68" t="s">
        <v>34</v>
      </c>
      <c r="C3" s="64" t="s">
        <v>35</v>
      </c>
      <c r="D3" s="65"/>
      <c r="E3" s="61" t="s">
        <v>24</v>
      </c>
      <c r="F3" s="62"/>
      <c r="G3" s="62"/>
      <c r="H3" s="62"/>
      <c r="I3" s="62"/>
      <c r="J3" s="63"/>
      <c r="K3" s="64" t="s">
        <v>25</v>
      </c>
      <c r="L3" s="65"/>
      <c r="M3" s="61" t="s">
        <v>26</v>
      </c>
      <c r="N3" s="63"/>
      <c r="O3" s="13"/>
    </row>
    <row r="4" spans="1:15" ht="48.75" customHeight="1" x14ac:dyDescent="0.4">
      <c r="A4" s="21"/>
      <c r="B4" s="69"/>
      <c r="C4" s="66"/>
      <c r="D4" s="67"/>
      <c r="E4" s="61" t="s">
        <v>27</v>
      </c>
      <c r="F4" s="63"/>
      <c r="G4" s="61" t="s">
        <v>28</v>
      </c>
      <c r="H4" s="63"/>
      <c r="I4" s="61" t="s">
        <v>29</v>
      </c>
      <c r="J4" s="63"/>
      <c r="K4" s="66"/>
      <c r="L4" s="67"/>
      <c r="M4" s="21"/>
      <c r="N4" s="21"/>
      <c r="O4" s="13"/>
    </row>
    <row r="5" spans="1:15" ht="30.75" customHeight="1" x14ac:dyDescent="0.4">
      <c r="A5" s="22" t="s">
        <v>0</v>
      </c>
      <c r="B5" s="70"/>
      <c r="C5" s="23" t="s">
        <v>30</v>
      </c>
      <c r="D5" s="23" t="s">
        <v>31</v>
      </c>
      <c r="E5" s="21" t="s">
        <v>30</v>
      </c>
      <c r="F5" s="21" t="s">
        <v>31</v>
      </c>
      <c r="G5" s="21" t="s">
        <v>30</v>
      </c>
      <c r="H5" s="21" t="s">
        <v>31</v>
      </c>
      <c r="I5" s="21" t="s">
        <v>30</v>
      </c>
      <c r="J5" s="21" t="s">
        <v>31</v>
      </c>
      <c r="K5" s="21" t="s">
        <v>30</v>
      </c>
      <c r="L5" s="21" t="s">
        <v>31</v>
      </c>
      <c r="M5" s="21" t="s">
        <v>30</v>
      </c>
      <c r="N5" s="21" t="s">
        <v>31</v>
      </c>
      <c r="O5" s="13"/>
    </row>
    <row r="6" spans="1:15" ht="76.5" x14ac:dyDescent="0.35">
      <c r="A6" s="24" t="s">
        <v>201</v>
      </c>
      <c r="B6" s="25">
        <v>199</v>
      </c>
      <c r="C6" s="26" t="s">
        <v>117</v>
      </c>
      <c r="D6" s="26" t="s">
        <v>118</v>
      </c>
      <c r="E6" s="27">
        <v>4.0599999999999996</v>
      </c>
      <c r="F6" s="27">
        <v>4.8</v>
      </c>
      <c r="G6" s="27">
        <v>4.92</v>
      </c>
      <c r="H6" s="27">
        <v>5.78</v>
      </c>
      <c r="I6" s="27">
        <v>16.559999999999999</v>
      </c>
      <c r="J6" s="27">
        <v>17.22</v>
      </c>
      <c r="K6" s="27">
        <v>122.76</v>
      </c>
      <c r="L6" s="27">
        <v>140.1</v>
      </c>
      <c r="M6" s="27">
        <v>1.45</v>
      </c>
      <c r="N6" s="27">
        <v>1.89</v>
      </c>
      <c r="O6" s="13"/>
    </row>
    <row r="7" spans="1:15" ht="26.25" x14ac:dyDescent="0.4">
      <c r="A7" s="21" t="s">
        <v>184</v>
      </c>
      <c r="B7" s="23"/>
      <c r="C7" s="23">
        <v>14</v>
      </c>
      <c r="D7" s="21">
        <v>19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13"/>
    </row>
    <row r="8" spans="1:15" ht="26.25" x14ac:dyDescent="0.4">
      <c r="A8" s="21" t="s">
        <v>235</v>
      </c>
      <c r="B8" s="23"/>
      <c r="C8" s="23">
        <v>125</v>
      </c>
      <c r="D8" s="21">
        <v>150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13"/>
    </row>
    <row r="9" spans="1:15" ht="26.25" x14ac:dyDescent="0.4">
      <c r="A9" s="21" t="s">
        <v>36</v>
      </c>
      <c r="B9" s="23"/>
      <c r="C9" s="23">
        <v>18</v>
      </c>
      <c r="D9" s="21">
        <v>22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13"/>
    </row>
    <row r="10" spans="1:15" ht="26.25" x14ac:dyDescent="0.4">
      <c r="A10" s="21" t="s">
        <v>37</v>
      </c>
      <c r="B10" s="23"/>
      <c r="C10" s="23">
        <v>5</v>
      </c>
      <c r="D10" s="21">
        <v>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13"/>
    </row>
    <row r="11" spans="1:15" ht="26.25" x14ac:dyDescent="0.4">
      <c r="A11" s="21" t="s">
        <v>38</v>
      </c>
      <c r="B11" s="23"/>
      <c r="C11" s="23">
        <v>1</v>
      </c>
      <c r="D11" s="21">
        <v>1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13"/>
    </row>
    <row r="12" spans="1:15" ht="26.25" x14ac:dyDescent="0.4">
      <c r="A12" s="21" t="s">
        <v>234</v>
      </c>
      <c r="B12" s="23"/>
      <c r="C12" s="23">
        <v>5</v>
      </c>
      <c r="D12" s="21">
        <v>7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13"/>
    </row>
    <row r="13" spans="1:15" ht="26.25" x14ac:dyDescent="0.4">
      <c r="A13" s="21"/>
      <c r="B13" s="21"/>
      <c r="C13" s="23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13"/>
    </row>
    <row r="14" spans="1:15" ht="25.5" x14ac:dyDescent="0.35">
      <c r="A14" s="27" t="s">
        <v>8</v>
      </c>
      <c r="B14" s="26">
        <v>416</v>
      </c>
      <c r="C14" s="26">
        <v>150</v>
      </c>
      <c r="D14" s="26">
        <v>180</v>
      </c>
      <c r="E14" s="27">
        <v>3.06</v>
      </c>
      <c r="F14" s="27">
        <v>3.67</v>
      </c>
      <c r="G14" s="27">
        <v>2.96</v>
      </c>
      <c r="H14" s="27">
        <v>3.55</v>
      </c>
      <c r="I14" s="27">
        <v>12.47</v>
      </c>
      <c r="J14" s="27">
        <v>14.94</v>
      </c>
      <c r="K14" s="27">
        <v>87.6</v>
      </c>
      <c r="L14" s="27">
        <v>106.39</v>
      </c>
      <c r="M14" s="27">
        <v>1.07</v>
      </c>
      <c r="N14" s="27">
        <v>1.42</v>
      </c>
      <c r="O14" s="13"/>
    </row>
    <row r="15" spans="1:15" ht="26.25" x14ac:dyDescent="0.4">
      <c r="A15" s="21" t="s">
        <v>42</v>
      </c>
      <c r="B15" s="23"/>
      <c r="C15" s="23">
        <v>2</v>
      </c>
      <c r="D15" s="23">
        <v>3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13"/>
    </row>
    <row r="16" spans="1:15" ht="26.25" x14ac:dyDescent="0.4">
      <c r="A16" s="21" t="s">
        <v>37</v>
      </c>
      <c r="B16" s="23"/>
      <c r="C16" s="23">
        <v>8</v>
      </c>
      <c r="D16" s="23">
        <v>10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13"/>
    </row>
    <row r="17" spans="1:15" ht="26.25" x14ac:dyDescent="0.4">
      <c r="A17" s="21" t="s">
        <v>235</v>
      </c>
      <c r="B17" s="23"/>
      <c r="C17" s="23">
        <v>92</v>
      </c>
      <c r="D17" s="23">
        <v>110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3"/>
    </row>
    <row r="18" spans="1:15" ht="26.25" x14ac:dyDescent="0.4">
      <c r="A18" s="21" t="s">
        <v>36</v>
      </c>
      <c r="B18" s="23"/>
      <c r="C18" s="23">
        <v>65</v>
      </c>
      <c r="D18" s="23">
        <v>78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3"/>
    </row>
    <row r="19" spans="1:15" ht="26.25" x14ac:dyDescent="0.4">
      <c r="A19" s="21"/>
      <c r="B19" s="21"/>
      <c r="C19" s="2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3"/>
    </row>
    <row r="20" spans="1:15" ht="25.5" x14ac:dyDescent="0.35">
      <c r="A20" s="27" t="s">
        <v>12</v>
      </c>
      <c r="B20" s="26">
        <v>1</v>
      </c>
      <c r="C20" s="28" t="s">
        <v>306</v>
      </c>
      <c r="D20" s="28" t="s">
        <v>163</v>
      </c>
      <c r="E20" s="27">
        <v>1.7</v>
      </c>
      <c r="F20" s="27">
        <v>2.83</v>
      </c>
      <c r="G20" s="27">
        <v>1.95</v>
      </c>
      <c r="H20" s="27">
        <v>3.25</v>
      </c>
      <c r="I20" s="27">
        <v>13.56</v>
      </c>
      <c r="J20" s="27">
        <v>22.6</v>
      </c>
      <c r="K20" s="27">
        <v>64.84</v>
      </c>
      <c r="L20" s="27">
        <v>108</v>
      </c>
      <c r="M20" s="27">
        <v>0.02</v>
      </c>
      <c r="N20" s="27">
        <v>0.04</v>
      </c>
      <c r="O20" s="13"/>
    </row>
    <row r="21" spans="1:15" ht="26.25" x14ac:dyDescent="0.4">
      <c r="A21" s="21" t="s">
        <v>43</v>
      </c>
      <c r="B21" s="23"/>
      <c r="C21" s="23">
        <v>30</v>
      </c>
      <c r="D21" s="23">
        <v>50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13"/>
    </row>
    <row r="22" spans="1:15" ht="26.25" x14ac:dyDescent="0.4">
      <c r="A22" s="21" t="s">
        <v>234</v>
      </c>
      <c r="B22" s="23"/>
      <c r="C22" s="23">
        <v>10</v>
      </c>
      <c r="D22" s="23">
        <v>10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3"/>
    </row>
    <row r="23" spans="1:15" ht="26.25" x14ac:dyDescent="0.4">
      <c r="A23" s="21"/>
      <c r="B23" s="23"/>
      <c r="C23" s="23"/>
      <c r="D23" s="23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13"/>
    </row>
    <row r="24" spans="1:15" ht="26.25" x14ac:dyDescent="0.4">
      <c r="A24" s="23" t="s">
        <v>45</v>
      </c>
      <c r="B24" s="21"/>
      <c r="C24" s="23"/>
      <c r="D24" s="21"/>
      <c r="E24" s="21">
        <f>E20+E14+E6</f>
        <v>8.82</v>
      </c>
      <c r="F24" s="21">
        <f t="shared" ref="F24:N24" si="0">F20+F14+F6</f>
        <v>11.3</v>
      </c>
      <c r="G24" s="21">
        <f t="shared" si="0"/>
        <v>9.83</v>
      </c>
      <c r="H24" s="21">
        <f t="shared" si="0"/>
        <v>12.58</v>
      </c>
      <c r="I24" s="21">
        <f t="shared" si="0"/>
        <v>42.59</v>
      </c>
      <c r="J24" s="21">
        <f t="shared" si="0"/>
        <v>54.76</v>
      </c>
      <c r="K24" s="21">
        <f t="shared" si="0"/>
        <v>275.2</v>
      </c>
      <c r="L24" s="21">
        <f t="shared" si="0"/>
        <v>354.49</v>
      </c>
      <c r="M24" s="21">
        <f t="shared" si="0"/>
        <v>2.54</v>
      </c>
      <c r="N24" s="21">
        <f t="shared" si="0"/>
        <v>3.3499999999999996</v>
      </c>
      <c r="O24" s="13"/>
    </row>
    <row r="25" spans="1:15" ht="26.25" x14ac:dyDescent="0.4">
      <c r="A25" s="21"/>
      <c r="B25" s="21"/>
      <c r="C25" s="23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3"/>
    </row>
    <row r="26" spans="1:15" ht="26.25" x14ac:dyDescent="0.4">
      <c r="A26" s="22" t="s">
        <v>5</v>
      </c>
      <c r="B26" s="21"/>
      <c r="C26" s="23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3"/>
    </row>
    <row r="27" spans="1:15" ht="25.5" x14ac:dyDescent="0.35">
      <c r="A27" s="27" t="s">
        <v>203</v>
      </c>
      <c r="B27" s="26">
        <v>418</v>
      </c>
      <c r="C27" s="26">
        <v>150</v>
      </c>
      <c r="D27" s="26">
        <v>180</v>
      </c>
      <c r="E27" s="27">
        <v>0.7</v>
      </c>
      <c r="F27" s="27">
        <v>0.84</v>
      </c>
      <c r="G27" s="27">
        <v>0</v>
      </c>
      <c r="H27" s="27">
        <v>0</v>
      </c>
      <c r="I27" s="27">
        <v>4.0999999999999996</v>
      </c>
      <c r="J27" s="27">
        <v>4.92</v>
      </c>
      <c r="K27" s="27">
        <v>19.2</v>
      </c>
      <c r="L27" s="27">
        <v>23.04</v>
      </c>
      <c r="M27" s="27">
        <v>3.24</v>
      </c>
      <c r="N27" s="27">
        <v>3.89</v>
      </c>
      <c r="O27" s="13"/>
    </row>
    <row r="28" spans="1:15" ht="26.25" x14ac:dyDescent="0.4">
      <c r="A28" s="23" t="s">
        <v>45</v>
      </c>
      <c r="B28" s="21"/>
      <c r="C28" s="23"/>
      <c r="D28" s="21"/>
      <c r="E28" s="21">
        <v>0.7</v>
      </c>
      <c r="F28" s="21">
        <v>0.84</v>
      </c>
      <c r="G28" s="21">
        <v>0</v>
      </c>
      <c r="H28" s="21">
        <v>0</v>
      </c>
      <c r="I28" s="21">
        <v>4.0999999999999996</v>
      </c>
      <c r="J28" s="21">
        <v>4.92</v>
      </c>
      <c r="K28" s="21">
        <v>19.2</v>
      </c>
      <c r="L28" s="21">
        <v>23.04</v>
      </c>
      <c r="M28" s="21">
        <v>3.24</v>
      </c>
      <c r="N28" s="21">
        <v>3.89</v>
      </c>
      <c r="O28" s="13"/>
    </row>
    <row r="29" spans="1:15" ht="26.25" x14ac:dyDescent="0.4">
      <c r="A29" s="21"/>
      <c r="B29" s="21"/>
      <c r="C29" s="23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13"/>
    </row>
    <row r="30" spans="1:15" ht="26.25" x14ac:dyDescent="0.4">
      <c r="A30" s="22" t="s">
        <v>6</v>
      </c>
      <c r="B30" s="21"/>
      <c r="C30" s="23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3"/>
    </row>
    <row r="31" spans="1:15" s="7" customFormat="1" ht="76.5" x14ac:dyDescent="0.35">
      <c r="A31" s="24" t="s">
        <v>205</v>
      </c>
      <c r="B31" s="27">
        <v>21</v>
      </c>
      <c r="C31" s="26">
        <v>40</v>
      </c>
      <c r="D31" s="26">
        <v>60</v>
      </c>
      <c r="E31" s="27">
        <v>0.56999999999999995</v>
      </c>
      <c r="F31" s="27">
        <v>0.86</v>
      </c>
      <c r="G31" s="27">
        <v>1.81</v>
      </c>
      <c r="H31" s="27">
        <v>2.74</v>
      </c>
      <c r="I31" s="27">
        <v>3.86</v>
      </c>
      <c r="J31" s="27">
        <v>5.23</v>
      </c>
      <c r="K31" s="27">
        <v>37.54</v>
      </c>
      <c r="L31" s="27">
        <v>49.18</v>
      </c>
      <c r="M31" s="27">
        <v>13.21</v>
      </c>
      <c r="N31" s="27">
        <v>14.58</v>
      </c>
      <c r="O31" s="2"/>
    </row>
    <row r="32" spans="1:15" ht="26.25" x14ac:dyDescent="0.4">
      <c r="A32" s="21" t="s">
        <v>206</v>
      </c>
      <c r="B32" s="21"/>
      <c r="C32" s="23" t="s">
        <v>51</v>
      </c>
      <c r="D32" s="23" t="s">
        <v>207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13"/>
    </row>
    <row r="33" spans="1:15" ht="26.25" x14ac:dyDescent="0.4">
      <c r="A33" s="21" t="s">
        <v>103</v>
      </c>
      <c r="B33" s="21"/>
      <c r="C33" s="29" t="s">
        <v>155</v>
      </c>
      <c r="D33" s="29" t="s">
        <v>106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13"/>
    </row>
    <row r="34" spans="1:15" ht="26.25" x14ac:dyDescent="0.4">
      <c r="A34" s="21" t="s">
        <v>60</v>
      </c>
      <c r="B34" s="21"/>
      <c r="C34" s="29">
        <v>4</v>
      </c>
      <c r="D34" s="29">
        <v>6</v>
      </c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13"/>
    </row>
    <row r="35" spans="1:15" ht="26.25" x14ac:dyDescent="0.4">
      <c r="A35" s="21" t="s">
        <v>208</v>
      </c>
      <c r="B35" s="21"/>
      <c r="C35" s="29">
        <v>2</v>
      </c>
      <c r="D35" s="29">
        <v>3</v>
      </c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13"/>
    </row>
    <row r="36" spans="1:15" ht="26.25" x14ac:dyDescent="0.4">
      <c r="A36" s="21" t="s">
        <v>38</v>
      </c>
      <c r="B36" s="21"/>
      <c r="C36" s="29">
        <v>1</v>
      </c>
      <c r="D36" s="29">
        <v>1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13"/>
    </row>
    <row r="37" spans="1:15" ht="26.25" x14ac:dyDescent="0.4">
      <c r="A37" s="21"/>
      <c r="B37" s="21"/>
      <c r="C37" s="23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13"/>
    </row>
    <row r="38" spans="1:15" ht="76.5" x14ac:dyDescent="0.35">
      <c r="A38" s="30" t="s">
        <v>153</v>
      </c>
      <c r="B38" s="31">
        <v>87</v>
      </c>
      <c r="C38" s="26" t="s">
        <v>156</v>
      </c>
      <c r="D38" s="26" t="s">
        <v>200</v>
      </c>
      <c r="E38" s="27">
        <v>5.48</v>
      </c>
      <c r="F38" s="27">
        <v>6.11</v>
      </c>
      <c r="G38" s="27">
        <v>4.87</v>
      </c>
      <c r="H38" s="27">
        <v>5.41</v>
      </c>
      <c r="I38" s="27">
        <v>11.87</v>
      </c>
      <c r="J38" s="27">
        <v>13.2</v>
      </c>
      <c r="K38" s="27">
        <v>117.31</v>
      </c>
      <c r="L38" s="27">
        <v>125.93</v>
      </c>
      <c r="M38" s="27">
        <v>6.8</v>
      </c>
      <c r="N38" s="27">
        <v>9.1</v>
      </c>
      <c r="O38" s="13"/>
    </row>
    <row r="39" spans="1:15" ht="26.25" x14ac:dyDescent="0.4">
      <c r="A39" s="21" t="s">
        <v>67</v>
      </c>
      <c r="B39" s="21"/>
      <c r="C39" s="23" t="s">
        <v>49</v>
      </c>
      <c r="D39" s="23" t="s">
        <v>199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13"/>
    </row>
    <row r="40" spans="1:15" ht="26.25" x14ac:dyDescent="0.4">
      <c r="A40" s="21" t="s">
        <v>154</v>
      </c>
      <c r="B40" s="21"/>
      <c r="C40" s="23">
        <v>14</v>
      </c>
      <c r="D40" s="23">
        <v>15</v>
      </c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13"/>
    </row>
    <row r="41" spans="1:15" ht="26.25" x14ac:dyDescent="0.4">
      <c r="A41" s="21" t="s">
        <v>53</v>
      </c>
      <c r="B41" s="21"/>
      <c r="C41" s="29" t="s">
        <v>194</v>
      </c>
      <c r="D41" s="29" t="s">
        <v>221</v>
      </c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13"/>
    </row>
    <row r="42" spans="1:15" ht="26.25" x14ac:dyDescent="0.4">
      <c r="A42" s="21" t="s">
        <v>57</v>
      </c>
      <c r="B42" s="21"/>
      <c r="C42" s="29" t="s">
        <v>104</v>
      </c>
      <c r="D42" s="29" t="s">
        <v>55</v>
      </c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13"/>
    </row>
    <row r="43" spans="1:15" ht="26.25" x14ac:dyDescent="0.4">
      <c r="A43" s="21" t="s">
        <v>103</v>
      </c>
      <c r="B43" s="21"/>
      <c r="C43" s="29" t="s">
        <v>55</v>
      </c>
      <c r="D43" s="29" t="s">
        <v>106</v>
      </c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13"/>
    </row>
    <row r="44" spans="1:15" ht="26.25" x14ac:dyDescent="0.4">
      <c r="A44" s="21" t="s">
        <v>60</v>
      </c>
      <c r="B44" s="21"/>
      <c r="C44" s="29" t="s">
        <v>110</v>
      </c>
      <c r="D44" s="29" t="s">
        <v>111</v>
      </c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16"/>
    </row>
    <row r="45" spans="1:15" ht="26.25" x14ac:dyDescent="0.4">
      <c r="A45" s="21" t="s">
        <v>36</v>
      </c>
      <c r="B45" s="21"/>
      <c r="C45" s="29" t="s">
        <v>337</v>
      </c>
      <c r="D45" s="29" t="s">
        <v>338</v>
      </c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16"/>
    </row>
    <row r="46" spans="1:15" ht="26.25" x14ac:dyDescent="0.4">
      <c r="A46" s="21" t="s">
        <v>38</v>
      </c>
      <c r="B46" s="21"/>
      <c r="C46" s="29" t="s">
        <v>76</v>
      </c>
      <c r="D46" s="29" t="s">
        <v>76</v>
      </c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16"/>
    </row>
    <row r="47" spans="1:15" ht="26.25" x14ac:dyDescent="0.4">
      <c r="A47" s="21"/>
      <c r="B47" s="21"/>
      <c r="C47" s="23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13"/>
    </row>
    <row r="48" spans="1:15" s="10" customFormat="1" ht="25.5" x14ac:dyDescent="0.35">
      <c r="A48" s="24" t="s">
        <v>23</v>
      </c>
      <c r="B48" s="27">
        <v>321</v>
      </c>
      <c r="C48" s="26">
        <v>150</v>
      </c>
      <c r="D48" s="32">
        <v>190</v>
      </c>
      <c r="E48" s="27">
        <v>7.4</v>
      </c>
      <c r="F48" s="27">
        <v>9.48</v>
      </c>
      <c r="G48" s="27">
        <v>9.4499999999999993</v>
      </c>
      <c r="H48" s="27">
        <v>12.28</v>
      </c>
      <c r="I48" s="27">
        <v>28.8</v>
      </c>
      <c r="J48" s="27">
        <v>34.200000000000003</v>
      </c>
      <c r="K48" s="27">
        <v>229.85</v>
      </c>
      <c r="L48" s="27">
        <v>287.25</v>
      </c>
      <c r="M48" s="27">
        <v>4.46</v>
      </c>
      <c r="N48" s="27">
        <v>4.9800000000000004</v>
      </c>
      <c r="O48" s="14"/>
    </row>
    <row r="49" spans="1:15" ht="26.25" x14ac:dyDescent="0.4">
      <c r="A49" s="21" t="s">
        <v>341</v>
      </c>
      <c r="B49" s="21"/>
      <c r="C49" s="23" t="s">
        <v>326</v>
      </c>
      <c r="D49" s="33" t="s">
        <v>284</v>
      </c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13"/>
    </row>
    <row r="50" spans="1:15" ht="26.25" x14ac:dyDescent="0.4">
      <c r="A50" s="21" t="s">
        <v>185</v>
      </c>
      <c r="B50" s="21"/>
      <c r="C50" s="23">
        <v>37</v>
      </c>
      <c r="D50" s="33">
        <v>46</v>
      </c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13"/>
    </row>
    <row r="51" spans="1:15" ht="26.25" x14ac:dyDescent="0.4">
      <c r="A51" s="21" t="s">
        <v>57</v>
      </c>
      <c r="B51" s="21"/>
      <c r="C51" s="29" t="s">
        <v>155</v>
      </c>
      <c r="D51" s="33" t="s">
        <v>104</v>
      </c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13"/>
    </row>
    <row r="52" spans="1:15" ht="26.25" x14ac:dyDescent="0.4">
      <c r="A52" s="34" t="s">
        <v>103</v>
      </c>
      <c r="B52" s="21"/>
      <c r="C52" s="29" t="s">
        <v>327</v>
      </c>
      <c r="D52" s="33" t="s">
        <v>105</v>
      </c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13"/>
    </row>
    <row r="53" spans="1:15" ht="26.25" x14ac:dyDescent="0.4">
      <c r="A53" s="34" t="s">
        <v>243</v>
      </c>
      <c r="B53" s="21"/>
      <c r="C53" s="23">
        <v>6</v>
      </c>
      <c r="D53" s="33">
        <v>8</v>
      </c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13"/>
    </row>
    <row r="54" spans="1:15" ht="26.25" x14ac:dyDescent="0.4">
      <c r="A54" s="21" t="s">
        <v>186</v>
      </c>
      <c r="B54" s="35"/>
      <c r="C54" s="23">
        <v>1</v>
      </c>
      <c r="D54" s="36">
        <v>1</v>
      </c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13"/>
    </row>
    <row r="55" spans="1:15" ht="26.25" x14ac:dyDescent="0.4">
      <c r="A55" s="21" t="s">
        <v>36</v>
      </c>
      <c r="B55" s="21"/>
      <c r="C55" s="37">
        <v>98</v>
      </c>
      <c r="D55" s="23">
        <v>125</v>
      </c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13"/>
    </row>
    <row r="56" spans="1:15" ht="26.25" x14ac:dyDescent="0.4">
      <c r="A56" s="21"/>
      <c r="B56" s="23"/>
      <c r="C56" s="23"/>
      <c r="D56" s="23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13"/>
    </row>
    <row r="57" spans="1:15" ht="25.5" x14ac:dyDescent="0.35">
      <c r="A57" s="35" t="s">
        <v>78</v>
      </c>
      <c r="B57" s="38"/>
      <c r="C57" s="38">
        <v>30</v>
      </c>
      <c r="D57" s="38">
        <v>50</v>
      </c>
      <c r="E57" s="35">
        <v>1.91</v>
      </c>
      <c r="F57" s="35">
        <v>3.19</v>
      </c>
      <c r="G57" s="35">
        <v>0.24</v>
      </c>
      <c r="H57" s="35">
        <v>0.4</v>
      </c>
      <c r="I57" s="35">
        <v>12.43</v>
      </c>
      <c r="J57" s="35">
        <v>20.71</v>
      </c>
      <c r="K57" s="35">
        <v>52.61</v>
      </c>
      <c r="L57" s="35">
        <v>99.2</v>
      </c>
      <c r="M57" s="35">
        <v>0</v>
      </c>
      <c r="N57" s="35">
        <v>0</v>
      </c>
      <c r="O57" s="13"/>
    </row>
    <row r="58" spans="1:15" ht="26.25" x14ac:dyDescent="0.4">
      <c r="A58" s="21"/>
      <c r="B58" s="21"/>
      <c r="C58" s="23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13"/>
    </row>
    <row r="59" spans="1:15" ht="51" x14ac:dyDescent="0.35">
      <c r="A59" s="24" t="s">
        <v>79</v>
      </c>
      <c r="B59" s="27">
        <v>390</v>
      </c>
      <c r="C59" s="26">
        <v>150</v>
      </c>
      <c r="D59" s="26">
        <v>180</v>
      </c>
      <c r="E59" s="27">
        <v>0.04</v>
      </c>
      <c r="F59" s="27">
        <v>0.05</v>
      </c>
      <c r="G59" s="27">
        <v>0</v>
      </c>
      <c r="H59" s="27">
        <v>0</v>
      </c>
      <c r="I59" s="27">
        <v>12.74</v>
      </c>
      <c r="J59" s="27">
        <v>15.29</v>
      </c>
      <c r="K59" s="27">
        <v>51.11</v>
      </c>
      <c r="L59" s="27">
        <v>61.33</v>
      </c>
      <c r="M59" s="27">
        <v>0.03</v>
      </c>
      <c r="N59" s="27">
        <v>0.04</v>
      </c>
      <c r="O59" s="14"/>
    </row>
    <row r="60" spans="1:15" ht="26.25" x14ac:dyDescent="0.4">
      <c r="A60" s="21" t="s">
        <v>80</v>
      </c>
      <c r="B60" s="21"/>
      <c r="C60" s="23" t="s">
        <v>345</v>
      </c>
      <c r="D60" s="23" t="s">
        <v>346</v>
      </c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13"/>
    </row>
    <row r="61" spans="1:15" ht="26.25" x14ac:dyDescent="0.4">
      <c r="A61" s="21" t="s">
        <v>64</v>
      </c>
      <c r="B61" s="21"/>
      <c r="C61" s="23">
        <v>8</v>
      </c>
      <c r="D61" s="23">
        <v>10</v>
      </c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13"/>
    </row>
    <row r="62" spans="1:15" ht="26.25" x14ac:dyDescent="0.4">
      <c r="A62" s="21" t="s">
        <v>81</v>
      </c>
      <c r="B62" s="21"/>
      <c r="C62" s="23">
        <v>157</v>
      </c>
      <c r="D62" s="23">
        <v>188</v>
      </c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13"/>
    </row>
    <row r="63" spans="1:15" ht="26.25" x14ac:dyDescent="0.4">
      <c r="A63" s="23"/>
      <c r="B63" s="21"/>
      <c r="C63" s="23"/>
      <c r="D63" s="21"/>
      <c r="E63" s="21">
        <f t="shared" ref="E63:N63" si="1">E59+E57+E48+E38+E31</f>
        <v>15.4</v>
      </c>
      <c r="F63" s="21">
        <f t="shared" si="1"/>
        <v>19.690000000000001</v>
      </c>
      <c r="G63" s="21">
        <f t="shared" si="1"/>
        <v>16.369999999999997</v>
      </c>
      <c r="H63" s="21">
        <f t="shared" si="1"/>
        <v>20.83</v>
      </c>
      <c r="I63" s="21">
        <f t="shared" si="1"/>
        <v>69.7</v>
      </c>
      <c r="J63" s="21">
        <f t="shared" si="1"/>
        <v>88.63000000000001</v>
      </c>
      <c r="K63" s="21">
        <f t="shared" si="1"/>
        <v>488.42</v>
      </c>
      <c r="L63" s="21">
        <f t="shared" si="1"/>
        <v>622.89</v>
      </c>
      <c r="M63" s="21">
        <f t="shared" si="1"/>
        <v>24.5</v>
      </c>
      <c r="N63" s="21">
        <f t="shared" si="1"/>
        <v>28.700000000000003</v>
      </c>
      <c r="O63" s="13"/>
    </row>
    <row r="64" spans="1:15" ht="26.25" x14ac:dyDescent="0.4">
      <c r="A64" s="22" t="s">
        <v>7</v>
      </c>
      <c r="B64" s="21"/>
      <c r="C64" s="23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3"/>
    </row>
    <row r="65" spans="1:15" ht="25.5" x14ac:dyDescent="0.35">
      <c r="A65" s="27" t="s">
        <v>162</v>
      </c>
      <c r="B65" s="26">
        <v>245</v>
      </c>
      <c r="C65" s="26" t="s">
        <v>163</v>
      </c>
      <c r="D65" s="26" t="s">
        <v>164</v>
      </c>
      <c r="E65" s="27">
        <v>5.3</v>
      </c>
      <c r="F65" s="27">
        <v>7.13</v>
      </c>
      <c r="G65" s="27">
        <v>7.15</v>
      </c>
      <c r="H65" s="27">
        <v>9.19</v>
      </c>
      <c r="I65" s="27">
        <v>17.57</v>
      </c>
      <c r="J65" s="27">
        <v>23.77</v>
      </c>
      <c r="K65" s="27">
        <v>155.83000000000001</v>
      </c>
      <c r="L65" s="27">
        <v>206.31</v>
      </c>
      <c r="M65" s="27">
        <v>0.22</v>
      </c>
      <c r="N65" s="27">
        <v>0.36</v>
      </c>
      <c r="O65" s="13"/>
    </row>
    <row r="66" spans="1:15" ht="26.25" x14ac:dyDescent="0.4">
      <c r="A66" s="39" t="s">
        <v>92</v>
      </c>
      <c r="B66" s="40"/>
      <c r="C66" s="40" t="s">
        <v>253</v>
      </c>
      <c r="D66" s="40" t="s">
        <v>254</v>
      </c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16"/>
    </row>
    <row r="67" spans="1:15" ht="26.25" x14ac:dyDescent="0.4">
      <c r="A67" s="39" t="s">
        <v>73</v>
      </c>
      <c r="B67" s="40"/>
      <c r="C67" s="40">
        <v>6</v>
      </c>
      <c r="D67" s="40">
        <v>10</v>
      </c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16"/>
    </row>
    <row r="68" spans="1:15" ht="26.25" x14ac:dyDescent="0.4">
      <c r="A68" s="39" t="s">
        <v>37</v>
      </c>
      <c r="B68" s="40"/>
      <c r="C68" s="40">
        <v>5</v>
      </c>
      <c r="D68" s="40">
        <v>8</v>
      </c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16"/>
    </row>
    <row r="69" spans="1:15" ht="26.25" x14ac:dyDescent="0.4">
      <c r="A69" s="39" t="s">
        <v>38</v>
      </c>
      <c r="B69" s="40"/>
      <c r="C69" s="40">
        <v>1</v>
      </c>
      <c r="D69" s="40">
        <v>1</v>
      </c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16"/>
    </row>
    <row r="70" spans="1:15" ht="26.25" x14ac:dyDescent="0.4">
      <c r="A70" s="39" t="s">
        <v>77</v>
      </c>
      <c r="B70" s="40"/>
      <c r="C70" s="40">
        <v>2</v>
      </c>
      <c r="D70" s="40">
        <v>3</v>
      </c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16"/>
    </row>
    <row r="71" spans="1:15" ht="26.25" x14ac:dyDescent="0.4">
      <c r="A71" s="39" t="s">
        <v>60</v>
      </c>
      <c r="B71" s="40"/>
      <c r="C71" s="40">
        <v>2</v>
      </c>
      <c r="D71" s="40">
        <v>4</v>
      </c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16"/>
    </row>
    <row r="72" spans="1:15" ht="26.25" x14ac:dyDescent="0.4">
      <c r="A72" s="39" t="s">
        <v>94</v>
      </c>
      <c r="B72" s="40"/>
      <c r="C72" s="40">
        <v>10</v>
      </c>
      <c r="D72" s="40">
        <v>20</v>
      </c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16"/>
    </row>
    <row r="73" spans="1:15" ht="25.5" x14ac:dyDescent="0.35">
      <c r="A73" s="35"/>
      <c r="B73" s="38"/>
      <c r="C73" s="38"/>
      <c r="D73" s="38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16"/>
    </row>
    <row r="74" spans="1:15" ht="25.5" x14ac:dyDescent="0.35">
      <c r="A74" s="35" t="s">
        <v>202</v>
      </c>
      <c r="B74" s="35">
        <v>386</v>
      </c>
      <c r="C74" s="38">
        <v>85</v>
      </c>
      <c r="D74" s="38">
        <v>85</v>
      </c>
      <c r="E74" s="35">
        <v>1.2</v>
      </c>
      <c r="F74" s="35">
        <v>1.2</v>
      </c>
      <c r="G74" s="35">
        <v>0.12</v>
      </c>
      <c r="H74" s="35">
        <v>0.12</v>
      </c>
      <c r="I74" s="35">
        <v>5.18</v>
      </c>
      <c r="J74" s="35">
        <v>5.18</v>
      </c>
      <c r="K74" s="35">
        <v>21.77</v>
      </c>
      <c r="L74" s="35">
        <v>21.77</v>
      </c>
      <c r="M74" s="35">
        <v>0.1</v>
      </c>
      <c r="N74" s="35">
        <v>0.1</v>
      </c>
      <c r="O74" s="13"/>
    </row>
    <row r="75" spans="1:15" ht="25.5" x14ac:dyDescent="0.35">
      <c r="A75" s="35"/>
      <c r="B75" s="35"/>
      <c r="C75" s="38"/>
      <c r="D75" s="38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16"/>
    </row>
    <row r="76" spans="1:15" ht="25.5" x14ac:dyDescent="0.35">
      <c r="A76" s="27" t="s">
        <v>3</v>
      </c>
      <c r="B76" s="27">
        <v>411</v>
      </c>
      <c r="C76" s="26" t="s">
        <v>299</v>
      </c>
      <c r="D76" s="26" t="s">
        <v>300</v>
      </c>
      <c r="E76" s="27">
        <v>0.11</v>
      </c>
      <c r="F76" s="27">
        <v>0.15</v>
      </c>
      <c r="G76" s="27">
        <v>0.03</v>
      </c>
      <c r="H76" s="27">
        <v>0.04</v>
      </c>
      <c r="I76" s="27">
        <v>9.1</v>
      </c>
      <c r="J76" s="27">
        <v>12.13</v>
      </c>
      <c r="K76" s="27">
        <v>41.37</v>
      </c>
      <c r="L76" s="27">
        <v>55.16</v>
      </c>
      <c r="M76" s="27">
        <v>7.4999999999999997E-2</v>
      </c>
      <c r="N76" s="27">
        <v>0.1</v>
      </c>
      <c r="O76" s="13"/>
    </row>
    <row r="77" spans="1:15" ht="26.25" x14ac:dyDescent="0.4">
      <c r="A77" s="39" t="s">
        <v>328</v>
      </c>
      <c r="B77" s="39"/>
      <c r="C77" s="40">
        <v>0.5</v>
      </c>
      <c r="D77" s="40">
        <v>0.7</v>
      </c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16"/>
    </row>
    <row r="78" spans="1:15" ht="26.25" x14ac:dyDescent="0.4">
      <c r="A78" s="39" t="s">
        <v>37</v>
      </c>
      <c r="B78" s="39"/>
      <c r="C78" s="40">
        <v>8</v>
      </c>
      <c r="D78" s="40">
        <v>10</v>
      </c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16"/>
    </row>
    <row r="79" spans="1:15" ht="26.25" x14ac:dyDescent="0.4">
      <c r="A79" s="21"/>
      <c r="B79" s="21"/>
      <c r="C79" s="23">
        <v>157</v>
      </c>
      <c r="D79" s="21">
        <v>210</v>
      </c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16"/>
    </row>
    <row r="80" spans="1:15" ht="26.25" x14ac:dyDescent="0.4">
      <c r="A80" s="23" t="s">
        <v>45</v>
      </c>
      <c r="B80" s="21"/>
      <c r="C80" s="23"/>
      <c r="D80" s="21"/>
      <c r="E80" s="21">
        <v>6.61</v>
      </c>
      <c r="F80" s="21">
        <v>8.48</v>
      </c>
      <c r="G80" s="21">
        <v>7.3</v>
      </c>
      <c r="H80" s="21">
        <v>9.35</v>
      </c>
      <c r="I80" s="21">
        <v>31.85</v>
      </c>
      <c r="J80" s="21">
        <v>41.08</v>
      </c>
      <c r="K80" s="21">
        <v>218.97</v>
      </c>
      <c r="L80" s="21">
        <v>283.24</v>
      </c>
      <c r="M80" s="21">
        <v>0.39500000000000002</v>
      </c>
      <c r="N80" s="21">
        <v>0.32</v>
      </c>
      <c r="O80" s="13"/>
    </row>
    <row r="81" spans="1:15" s="7" customFormat="1" ht="25.5" x14ac:dyDescent="0.35">
      <c r="A81" s="35" t="s">
        <v>90</v>
      </c>
      <c r="B81" s="35"/>
      <c r="C81" s="38"/>
      <c r="D81" s="35"/>
      <c r="E81" s="35">
        <f t="shared" ref="E81:N81" si="2">E80+E63+E28+E24</f>
        <v>31.53</v>
      </c>
      <c r="F81" s="35">
        <f t="shared" si="2"/>
        <v>40.31</v>
      </c>
      <c r="G81" s="35">
        <f t="shared" si="2"/>
        <v>33.5</v>
      </c>
      <c r="H81" s="35">
        <f t="shared" si="2"/>
        <v>42.76</v>
      </c>
      <c r="I81" s="35">
        <f t="shared" si="2"/>
        <v>148.24</v>
      </c>
      <c r="J81" s="35">
        <f t="shared" si="2"/>
        <v>189.39</v>
      </c>
      <c r="K81" s="35">
        <f t="shared" si="2"/>
        <v>1001.79</v>
      </c>
      <c r="L81" s="35">
        <f t="shared" si="2"/>
        <v>1283.6599999999999</v>
      </c>
      <c r="M81" s="35">
        <f t="shared" si="2"/>
        <v>30.674999999999997</v>
      </c>
      <c r="N81" s="35">
        <f t="shared" si="2"/>
        <v>36.260000000000005</v>
      </c>
      <c r="O81" s="2"/>
    </row>
  </sheetData>
  <mergeCells count="9">
    <mergeCell ref="B1:E1"/>
    <mergeCell ref="B3:B5"/>
    <mergeCell ref="E3:J3"/>
    <mergeCell ref="K3:L4"/>
    <mergeCell ref="M3:N3"/>
    <mergeCell ref="E4:F4"/>
    <mergeCell ref="G4:H4"/>
    <mergeCell ref="I4:J4"/>
    <mergeCell ref="C3:D4"/>
  </mergeCells>
  <pageMargins left="0.7" right="0.7" top="0.75" bottom="0.75" header="0.3" footer="0.3"/>
  <pageSetup paperSize="9" scale="3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3"/>
  <sheetViews>
    <sheetView zoomScale="60" zoomScaleNormal="60" workbookViewId="0">
      <selection sqref="A1:N82"/>
    </sheetView>
  </sheetViews>
  <sheetFormatPr defaultRowHeight="18.75" x14ac:dyDescent="0.3"/>
  <cols>
    <col min="1" max="1" width="51.85546875" style="1" customWidth="1"/>
    <col min="2" max="2" width="17.140625" style="1" customWidth="1"/>
    <col min="3" max="3" width="21" style="3" customWidth="1"/>
    <col min="4" max="4" width="21.7109375" style="3" customWidth="1"/>
    <col min="5" max="7" width="20" style="1" bestFit="1" customWidth="1"/>
    <col min="8" max="8" width="19" style="1" bestFit="1" customWidth="1"/>
    <col min="9" max="14" width="20" style="1" bestFit="1" customWidth="1"/>
    <col min="15" max="16384" width="9.140625" style="1"/>
  </cols>
  <sheetData>
    <row r="1" spans="1:14" ht="26.25" x14ac:dyDescent="0.4">
      <c r="A1" s="19"/>
      <c r="B1" s="19" t="s">
        <v>91</v>
      </c>
      <c r="C1" s="20"/>
      <c r="D1" s="20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26.25" x14ac:dyDescent="0.4">
      <c r="A2" s="19"/>
      <c r="B2" s="19"/>
      <c r="C2" s="20"/>
      <c r="D2" s="20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26.25" x14ac:dyDescent="0.4">
      <c r="A3" s="21" t="s">
        <v>33</v>
      </c>
      <c r="B3" s="68" t="s">
        <v>34</v>
      </c>
      <c r="C3" s="59" t="s">
        <v>35</v>
      </c>
      <c r="D3" s="60"/>
      <c r="E3" s="61" t="s">
        <v>24</v>
      </c>
      <c r="F3" s="62"/>
      <c r="G3" s="62"/>
      <c r="H3" s="62"/>
      <c r="I3" s="62"/>
      <c r="J3" s="63"/>
      <c r="K3" s="64" t="s">
        <v>25</v>
      </c>
      <c r="L3" s="65"/>
      <c r="M3" s="61" t="s">
        <v>26</v>
      </c>
      <c r="N3" s="63"/>
    </row>
    <row r="4" spans="1:14" ht="26.25" x14ac:dyDescent="0.4">
      <c r="A4" s="21"/>
      <c r="B4" s="69"/>
      <c r="C4" s="20"/>
      <c r="D4" s="20"/>
      <c r="E4" s="61" t="s">
        <v>27</v>
      </c>
      <c r="F4" s="63"/>
      <c r="G4" s="61" t="s">
        <v>28</v>
      </c>
      <c r="H4" s="63"/>
      <c r="I4" s="61" t="s">
        <v>29</v>
      </c>
      <c r="J4" s="63"/>
      <c r="K4" s="66"/>
      <c r="L4" s="67"/>
      <c r="M4" s="21"/>
      <c r="N4" s="21"/>
    </row>
    <row r="5" spans="1:14" ht="26.25" x14ac:dyDescent="0.4">
      <c r="A5" s="22" t="s">
        <v>0</v>
      </c>
      <c r="B5" s="70"/>
      <c r="C5" s="23" t="s">
        <v>30</v>
      </c>
      <c r="D5" s="23" t="s">
        <v>31</v>
      </c>
      <c r="E5" s="21" t="s">
        <v>30</v>
      </c>
      <c r="F5" s="21" t="s">
        <v>31</v>
      </c>
      <c r="G5" s="21" t="s">
        <v>30</v>
      </c>
      <c r="H5" s="21" t="s">
        <v>31</v>
      </c>
      <c r="I5" s="21" t="s">
        <v>30</v>
      </c>
      <c r="J5" s="21" t="s">
        <v>31</v>
      </c>
      <c r="K5" s="21" t="s">
        <v>30</v>
      </c>
      <c r="L5" s="21" t="s">
        <v>31</v>
      </c>
      <c r="M5" s="21" t="s">
        <v>30</v>
      </c>
      <c r="N5" s="21" t="s">
        <v>31</v>
      </c>
    </row>
    <row r="6" spans="1:14" ht="51" x14ac:dyDescent="0.35">
      <c r="A6" s="24" t="s">
        <v>1</v>
      </c>
      <c r="B6" s="27">
        <v>251</v>
      </c>
      <c r="C6" s="26" t="s">
        <v>309</v>
      </c>
      <c r="D6" s="26" t="s">
        <v>310</v>
      </c>
      <c r="E6" s="27">
        <v>4.0999999999999996</v>
      </c>
      <c r="F6" s="27">
        <v>4.84</v>
      </c>
      <c r="G6" s="27">
        <v>5.35</v>
      </c>
      <c r="H6" s="27">
        <v>6.32</v>
      </c>
      <c r="I6" s="27">
        <v>17.62</v>
      </c>
      <c r="J6" s="27">
        <v>20.8</v>
      </c>
      <c r="K6" s="27">
        <v>135.03</v>
      </c>
      <c r="L6" s="27">
        <v>159.44</v>
      </c>
      <c r="M6" s="27">
        <v>0.72</v>
      </c>
      <c r="N6" s="27">
        <v>0.77</v>
      </c>
    </row>
    <row r="7" spans="1:14" ht="26.25" x14ac:dyDescent="0.4">
      <c r="A7" s="21" t="s">
        <v>239</v>
      </c>
      <c r="B7" s="21"/>
      <c r="C7" s="21">
        <v>101</v>
      </c>
      <c r="D7" s="21">
        <v>119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26.25" x14ac:dyDescent="0.4">
      <c r="A8" s="21" t="s">
        <v>93</v>
      </c>
      <c r="B8" s="21"/>
      <c r="C8" s="21">
        <v>7</v>
      </c>
      <c r="D8" s="21">
        <v>8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26.25" x14ac:dyDescent="0.4">
      <c r="A9" s="21" t="s">
        <v>235</v>
      </c>
      <c r="B9" s="21"/>
      <c r="C9" s="21">
        <v>27</v>
      </c>
      <c r="D9" s="21">
        <v>32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s="16" customFormat="1" ht="26.25" x14ac:dyDescent="0.4">
      <c r="A10" s="21" t="s">
        <v>236</v>
      </c>
      <c r="B10" s="21"/>
      <c r="C10" s="21">
        <v>6</v>
      </c>
      <c r="D10" s="21">
        <v>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s="16" customFormat="1" ht="26.25" x14ac:dyDescent="0.4">
      <c r="A11" s="21" t="s">
        <v>149</v>
      </c>
      <c r="B11" s="21"/>
      <c r="C11" s="21">
        <v>6</v>
      </c>
      <c r="D11" s="21">
        <v>7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s="16" customFormat="1" ht="26.25" x14ac:dyDescent="0.4">
      <c r="A12" s="21" t="s">
        <v>37</v>
      </c>
      <c r="B12" s="21"/>
      <c r="C12" s="21">
        <v>10</v>
      </c>
      <c r="D12" s="21">
        <v>12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26.25" x14ac:dyDescent="0.4">
      <c r="A13" s="21" t="s">
        <v>234</v>
      </c>
      <c r="B13" s="21"/>
      <c r="C13" s="21">
        <v>6</v>
      </c>
      <c r="D13" s="21">
        <v>7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26.25" x14ac:dyDescent="0.4">
      <c r="A14" s="21" t="s">
        <v>195</v>
      </c>
      <c r="B14" s="21"/>
      <c r="C14" s="21">
        <v>8</v>
      </c>
      <c r="D14" s="21">
        <v>9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26.25" x14ac:dyDescent="0.4">
      <c r="A15" s="21" t="s">
        <v>95</v>
      </c>
      <c r="B15" s="21"/>
      <c r="C15" s="21">
        <v>6</v>
      </c>
      <c r="D15" s="21">
        <v>7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26.25" x14ac:dyDescent="0.4">
      <c r="A16" s="21" t="s">
        <v>94</v>
      </c>
      <c r="B16" s="21"/>
      <c r="C16" s="21">
        <v>20</v>
      </c>
      <c r="D16" s="21">
        <v>20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26.25" x14ac:dyDescent="0.4">
      <c r="A17" s="21"/>
      <c r="B17" s="21"/>
      <c r="C17" s="23"/>
      <c r="D17" s="23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25.5" x14ac:dyDescent="0.35">
      <c r="A18" s="27" t="s">
        <v>10</v>
      </c>
      <c r="B18" s="26">
        <v>414</v>
      </c>
      <c r="C18" s="26">
        <v>180</v>
      </c>
      <c r="D18" s="26">
        <v>200</v>
      </c>
      <c r="E18" s="27">
        <v>2.52</v>
      </c>
      <c r="F18" s="27">
        <v>2.8</v>
      </c>
      <c r="G18" s="27">
        <v>2.59</v>
      </c>
      <c r="H18" s="27">
        <v>2.87</v>
      </c>
      <c r="I18" s="27">
        <v>13.68</v>
      </c>
      <c r="J18" s="27">
        <v>15.2</v>
      </c>
      <c r="K18" s="27">
        <v>87.14</v>
      </c>
      <c r="L18" s="27">
        <v>96.82</v>
      </c>
      <c r="M18" s="27">
        <v>1.17</v>
      </c>
      <c r="N18" s="27">
        <v>1.75</v>
      </c>
    </row>
    <row r="19" spans="1:14" ht="26.25" x14ac:dyDescent="0.4">
      <c r="A19" s="21" t="s">
        <v>96</v>
      </c>
      <c r="B19" s="23"/>
      <c r="C19" s="23">
        <v>2</v>
      </c>
      <c r="D19" s="23">
        <v>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26.25" x14ac:dyDescent="0.4">
      <c r="A20" s="21" t="s">
        <v>37</v>
      </c>
      <c r="B20" s="23"/>
      <c r="C20" s="23">
        <v>9</v>
      </c>
      <c r="D20" s="23">
        <v>10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26.25" x14ac:dyDescent="0.4">
      <c r="A21" s="21" t="s">
        <v>235</v>
      </c>
      <c r="B21" s="23"/>
      <c r="C21" s="23">
        <v>90</v>
      </c>
      <c r="D21" s="23">
        <v>100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26.25" x14ac:dyDescent="0.4">
      <c r="A22" s="21" t="s">
        <v>36</v>
      </c>
      <c r="B22" s="23"/>
      <c r="C22" s="23">
        <v>108</v>
      </c>
      <c r="D22" s="23">
        <v>120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26.25" x14ac:dyDescent="0.4">
      <c r="A23" s="21"/>
      <c r="B23" s="21"/>
      <c r="C23" s="23"/>
      <c r="D23" s="23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25.5" x14ac:dyDescent="0.35">
      <c r="A24" s="27" t="s">
        <v>99</v>
      </c>
      <c r="B24" s="26">
        <v>3</v>
      </c>
      <c r="C24" s="28" t="s">
        <v>329</v>
      </c>
      <c r="D24" s="28" t="s">
        <v>100</v>
      </c>
      <c r="E24" s="27">
        <v>2.2000000000000002</v>
      </c>
      <c r="F24" s="27">
        <v>3.7</v>
      </c>
      <c r="G24" s="27">
        <v>1.82</v>
      </c>
      <c r="H24" s="27">
        <v>2.95</v>
      </c>
      <c r="I24" s="27">
        <v>11.31</v>
      </c>
      <c r="J24" s="27">
        <v>15.99</v>
      </c>
      <c r="K24" s="27">
        <v>70.42</v>
      </c>
      <c r="L24" s="27">
        <v>105.31</v>
      </c>
      <c r="M24" s="27">
        <v>0.02</v>
      </c>
      <c r="N24" s="27">
        <v>0.02</v>
      </c>
    </row>
    <row r="25" spans="1:14" ht="26.25" x14ac:dyDescent="0.4">
      <c r="A25" s="21" t="s">
        <v>43</v>
      </c>
      <c r="B25" s="23"/>
      <c r="C25" s="23">
        <v>30</v>
      </c>
      <c r="D25" s="23">
        <v>30</v>
      </c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26.25" x14ac:dyDescent="0.4">
      <c r="A26" s="21" t="s">
        <v>234</v>
      </c>
      <c r="B26" s="23"/>
      <c r="C26" s="23">
        <v>10</v>
      </c>
      <c r="D26" s="23">
        <v>10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26.25" x14ac:dyDescent="0.4">
      <c r="A27" s="21" t="s">
        <v>240</v>
      </c>
      <c r="B27" s="23"/>
      <c r="C27" s="29" t="s">
        <v>98</v>
      </c>
      <c r="D27" s="23">
        <v>15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26.25" x14ac:dyDescent="0.4">
      <c r="A28" s="23" t="s">
        <v>45</v>
      </c>
      <c r="B28" s="21"/>
      <c r="C28" s="23"/>
      <c r="D28" s="23"/>
      <c r="E28" s="21">
        <f t="shared" ref="E28:N28" si="0">E24+E18+E6</f>
        <v>8.82</v>
      </c>
      <c r="F28" s="21">
        <f t="shared" si="0"/>
        <v>11.34</v>
      </c>
      <c r="G28" s="21">
        <f t="shared" si="0"/>
        <v>9.76</v>
      </c>
      <c r="H28" s="21">
        <f t="shared" si="0"/>
        <v>12.14</v>
      </c>
      <c r="I28" s="21">
        <f t="shared" si="0"/>
        <v>42.61</v>
      </c>
      <c r="J28" s="21">
        <f t="shared" si="0"/>
        <v>51.989999999999995</v>
      </c>
      <c r="K28" s="21">
        <f t="shared" si="0"/>
        <v>292.59000000000003</v>
      </c>
      <c r="L28" s="21">
        <f t="shared" si="0"/>
        <v>361.57</v>
      </c>
      <c r="M28" s="21">
        <f t="shared" si="0"/>
        <v>1.91</v>
      </c>
      <c r="N28" s="21">
        <f t="shared" si="0"/>
        <v>2.54</v>
      </c>
    </row>
    <row r="29" spans="1:14" ht="26.25" x14ac:dyDescent="0.4">
      <c r="A29" s="21"/>
      <c r="B29" s="21"/>
      <c r="C29" s="23"/>
      <c r="D29" s="23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26.25" x14ac:dyDescent="0.4">
      <c r="A30" s="22" t="s">
        <v>5</v>
      </c>
      <c r="B30" s="21"/>
      <c r="C30" s="23"/>
      <c r="D30" s="23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ht="25.5" x14ac:dyDescent="0.35">
      <c r="A31" s="27" t="s">
        <v>203</v>
      </c>
      <c r="B31" s="26">
        <v>418</v>
      </c>
      <c r="C31" s="26">
        <v>150</v>
      </c>
      <c r="D31" s="26">
        <v>180</v>
      </c>
      <c r="E31" s="27">
        <v>0.75</v>
      </c>
      <c r="F31" s="27">
        <v>0.9</v>
      </c>
      <c r="G31" s="27">
        <v>0</v>
      </c>
      <c r="H31" s="27">
        <v>0</v>
      </c>
      <c r="I31" s="27">
        <v>8.99</v>
      </c>
      <c r="J31" s="27">
        <v>10.8</v>
      </c>
      <c r="K31" s="27">
        <v>61.56</v>
      </c>
      <c r="L31" s="27">
        <v>73.87</v>
      </c>
      <c r="M31" s="27">
        <v>3.24</v>
      </c>
      <c r="N31" s="27">
        <v>3.9</v>
      </c>
    </row>
    <row r="32" spans="1:14" ht="26.25" x14ac:dyDescent="0.4">
      <c r="A32" s="23" t="s">
        <v>45</v>
      </c>
      <c r="B32" s="21"/>
      <c r="C32" s="23"/>
      <c r="D32" s="23"/>
      <c r="E32" s="21">
        <v>0.75</v>
      </c>
      <c r="F32" s="21">
        <v>0.9</v>
      </c>
      <c r="G32" s="21">
        <v>0</v>
      </c>
      <c r="H32" s="21">
        <v>0</v>
      </c>
      <c r="I32" s="21">
        <v>8.99</v>
      </c>
      <c r="J32" s="21">
        <v>10.8</v>
      </c>
      <c r="K32" s="21">
        <v>61.56</v>
      </c>
      <c r="L32" s="21">
        <v>73.87</v>
      </c>
      <c r="M32" s="21">
        <v>3.24</v>
      </c>
      <c r="N32" s="21">
        <v>3.9</v>
      </c>
    </row>
    <row r="33" spans="1:14" ht="26.25" x14ac:dyDescent="0.4">
      <c r="A33" s="21"/>
      <c r="B33" s="21"/>
      <c r="C33" s="23"/>
      <c r="D33" s="23"/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1:14" ht="26.25" x14ac:dyDescent="0.4">
      <c r="A34" s="22" t="s">
        <v>6</v>
      </c>
      <c r="B34" s="21"/>
      <c r="C34" s="23"/>
      <c r="D34" s="23"/>
      <c r="E34" s="21"/>
      <c r="F34" s="21"/>
      <c r="G34" s="21"/>
      <c r="H34" s="21"/>
      <c r="I34" s="21"/>
      <c r="J34" s="21"/>
      <c r="K34" s="21"/>
      <c r="L34" s="21"/>
      <c r="M34" s="21"/>
      <c r="N34" s="21"/>
    </row>
    <row r="35" spans="1:14" s="2" customFormat="1" ht="25.5" x14ac:dyDescent="0.35">
      <c r="A35" s="27" t="s">
        <v>205</v>
      </c>
      <c r="B35" s="27">
        <v>21</v>
      </c>
      <c r="C35" s="26">
        <v>40</v>
      </c>
      <c r="D35" s="26">
        <v>60</v>
      </c>
      <c r="E35" s="27">
        <v>0.56999999999999995</v>
      </c>
      <c r="F35" s="27">
        <v>0.86</v>
      </c>
      <c r="G35" s="27">
        <v>1.81</v>
      </c>
      <c r="H35" s="27">
        <v>2.74</v>
      </c>
      <c r="I35" s="27">
        <v>3.86</v>
      </c>
      <c r="J35" s="27">
        <v>5.23</v>
      </c>
      <c r="K35" s="27">
        <v>37.54</v>
      </c>
      <c r="L35" s="27">
        <v>49.18</v>
      </c>
      <c r="M35" s="27">
        <v>13.21</v>
      </c>
      <c r="N35" s="27">
        <v>13.9</v>
      </c>
    </row>
    <row r="36" spans="1:14" ht="26.25" x14ac:dyDescent="0.4">
      <c r="A36" s="21" t="s">
        <v>206</v>
      </c>
      <c r="B36" s="21"/>
      <c r="C36" s="23" t="s">
        <v>51</v>
      </c>
      <c r="D36" s="23" t="s">
        <v>207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7" spans="1:14" ht="26.25" x14ac:dyDescent="0.4">
      <c r="A37" s="21" t="s">
        <v>103</v>
      </c>
      <c r="B37" s="21"/>
      <c r="C37" s="29" t="s">
        <v>155</v>
      </c>
      <c r="D37" s="29" t="s">
        <v>106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ht="26.25" x14ac:dyDescent="0.4">
      <c r="A38" s="21" t="s">
        <v>60</v>
      </c>
      <c r="B38" s="21"/>
      <c r="C38" s="29">
        <v>4</v>
      </c>
      <c r="D38" s="29">
        <v>6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4" ht="26.25" x14ac:dyDescent="0.4">
      <c r="A39" s="21" t="s">
        <v>37</v>
      </c>
      <c r="B39" s="21"/>
      <c r="C39" s="29">
        <v>2</v>
      </c>
      <c r="D39" s="29">
        <v>3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4" ht="26.25" x14ac:dyDescent="0.4">
      <c r="A40" s="21" t="s">
        <v>38</v>
      </c>
      <c r="B40" s="21"/>
      <c r="C40" s="29">
        <v>1</v>
      </c>
      <c r="D40" s="29">
        <v>1</v>
      </c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4" ht="26.25" x14ac:dyDescent="0.4">
      <c r="A41" s="21"/>
      <c r="B41" s="21"/>
      <c r="C41" s="23"/>
      <c r="D41" s="23"/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4" s="2" customFormat="1" ht="25.5" x14ac:dyDescent="0.35">
      <c r="A42" s="27" t="s">
        <v>113</v>
      </c>
      <c r="B42" s="27">
        <v>98</v>
      </c>
      <c r="C42" s="26" t="s">
        <v>82</v>
      </c>
      <c r="D42" s="26" t="s">
        <v>198</v>
      </c>
      <c r="E42" s="27">
        <v>5.32</v>
      </c>
      <c r="F42" s="27">
        <v>6.95</v>
      </c>
      <c r="G42" s="27">
        <v>4.26</v>
      </c>
      <c r="H42" s="27">
        <v>5.75</v>
      </c>
      <c r="I42" s="27">
        <v>16.28</v>
      </c>
      <c r="J42" s="27">
        <v>17.14</v>
      </c>
      <c r="K42" s="27">
        <v>128.52000000000001</v>
      </c>
      <c r="L42" s="27">
        <v>148.11000000000001</v>
      </c>
      <c r="M42" s="27">
        <v>11.87</v>
      </c>
      <c r="N42" s="27">
        <v>12.02</v>
      </c>
    </row>
    <row r="43" spans="1:14" ht="26.25" x14ac:dyDescent="0.4">
      <c r="A43" s="21" t="s">
        <v>129</v>
      </c>
      <c r="B43" s="21"/>
      <c r="C43" s="23" t="s">
        <v>49</v>
      </c>
      <c r="D43" s="23" t="s">
        <v>199</v>
      </c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1:14" ht="26.25" x14ac:dyDescent="0.4">
      <c r="A44" s="21" t="s">
        <v>66</v>
      </c>
      <c r="B44" s="21"/>
      <c r="C44" s="23" t="s">
        <v>194</v>
      </c>
      <c r="D44" s="23" t="s">
        <v>221</v>
      </c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1:14" ht="26.25" x14ac:dyDescent="0.4">
      <c r="A45" s="21" t="s">
        <v>62</v>
      </c>
      <c r="B45" s="21"/>
      <c r="C45" s="29" t="s">
        <v>84</v>
      </c>
      <c r="D45" s="29" t="s">
        <v>125</v>
      </c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ht="26.25" x14ac:dyDescent="0.4">
      <c r="A46" s="21" t="s">
        <v>126</v>
      </c>
      <c r="B46" s="21"/>
      <c r="C46" s="23" t="s">
        <v>132</v>
      </c>
      <c r="D46" s="23" t="s">
        <v>83</v>
      </c>
      <c r="E46" s="21"/>
      <c r="F46" s="21"/>
      <c r="G46" s="21"/>
      <c r="H46" s="21"/>
      <c r="I46" s="21"/>
      <c r="J46" s="21"/>
      <c r="K46" s="21"/>
      <c r="L46" s="21"/>
      <c r="M46" s="21"/>
      <c r="N46" s="21"/>
    </row>
    <row r="47" spans="1:14" ht="26.25" x14ac:dyDescent="0.4">
      <c r="A47" s="21" t="s">
        <v>187</v>
      </c>
      <c r="B47" s="21"/>
      <c r="C47" s="23">
        <v>9</v>
      </c>
      <c r="D47" s="23">
        <v>10</v>
      </c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4" ht="26.25" x14ac:dyDescent="0.4">
      <c r="A48" s="21" t="s">
        <v>63</v>
      </c>
      <c r="B48" s="21"/>
      <c r="C48" s="23">
        <v>2</v>
      </c>
      <c r="D48" s="23">
        <v>3</v>
      </c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1:14" ht="26.25" x14ac:dyDescent="0.4">
      <c r="A49" s="21" t="s">
        <v>81</v>
      </c>
      <c r="B49" s="21"/>
      <c r="C49" s="23">
        <v>135</v>
      </c>
      <c r="D49" s="23">
        <v>150</v>
      </c>
      <c r="E49" s="21"/>
      <c r="F49" s="21"/>
      <c r="G49" s="21"/>
      <c r="H49" s="21"/>
      <c r="I49" s="21"/>
      <c r="J49" s="21"/>
      <c r="K49" s="21"/>
      <c r="L49" s="21"/>
      <c r="M49" s="21"/>
      <c r="N49" s="21"/>
    </row>
    <row r="50" spans="1:14" ht="26.25" x14ac:dyDescent="0.4">
      <c r="A50" s="21" t="s">
        <v>128</v>
      </c>
      <c r="B50" s="21"/>
      <c r="C50" s="23">
        <v>1</v>
      </c>
      <c r="D50" s="23">
        <v>1</v>
      </c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1:14" ht="26.25" x14ac:dyDescent="0.4">
      <c r="A51" s="21" t="s">
        <v>241</v>
      </c>
      <c r="B51" s="21"/>
      <c r="C51" s="23">
        <v>7</v>
      </c>
      <c r="D51" s="23">
        <v>8</v>
      </c>
      <c r="E51" s="21"/>
      <c r="F51" s="21"/>
      <c r="G51" s="21"/>
      <c r="H51" s="21"/>
      <c r="I51" s="21"/>
      <c r="J51" s="21"/>
      <c r="K51" s="21"/>
      <c r="L51" s="21"/>
      <c r="M51" s="21"/>
      <c r="N51" s="21"/>
    </row>
    <row r="52" spans="1:14" ht="26.25" x14ac:dyDescent="0.4">
      <c r="A52" s="21"/>
      <c r="B52" s="21"/>
      <c r="C52" s="23"/>
      <c r="D52" s="23"/>
      <c r="E52" s="21"/>
      <c r="F52" s="21"/>
      <c r="G52" s="21"/>
      <c r="H52" s="21"/>
      <c r="I52" s="21"/>
      <c r="J52" s="21"/>
      <c r="K52" s="21"/>
      <c r="L52" s="21"/>
      <c r="M52" s="21"/>
      <c r="N52" s="21"/>
    </row>
    <row r="53" spans="1:14" ht="25.5" x14ac:dyDescent="0.35">
      <c r="A53" s="27" t="s">
        <v>15</v>
      </c>
      <c r="B53" s="27">
        <v>335</v>
      </c>
      <c r="C53" s="26">
        <v>110</v>
      </c>
      <c r="D53" s="26">
        <v>130</v>
      </c>
      <c r="E53" s="27">
        <v>3.65</v>
      </c>
      <c r="F53" s="27">
        <v>3.68</v>
      </c>
      <c r="G53" s="27">
        <v>4.0599999999999996</v>
      </c>
      <c r="H53" s="27">
        <v>4.43</v>
      </c>
      <c r="I53" s="27">
        <v>24.4</v>
      </c>
      <c r="J53" s="27">
        <v>28.38</v>
      </c>
      <c r="K53" s="27">
        <v>148.74</v>
      </c>
      <c r="L53" s="27">
        <v>156.66999999999999</v>
      </c>
      <c r="M53" s="27">
        <v>0</v>
      </c>
      <c r="N53" s="27">
        <v>0</v>
      </c>
    </row>
    <row r="54" spans="1:14" ht="26.25" x14ac:dyDescent="0.4">
      <c r="A54" s="21" t="s">
        <v>107</v>
      </c>
      <c r="B54" s="21"/>
      <c r="C54" s="23">
        <v>39</v>
      </c>
      <c r="D54" s="23">
        <v>45</v>
      </c>
      <c r="E54" s="21"/>
      <c r="F54" s="21"/>
      <c r="G54" s="21"/>
      <c r="H54" s="21"/>
      <c r="I54" s="21"/>
      <c r="J54" s="21"/>
      <c r="K54" s="21"/>
      <c r="L54" s="21"/>
      <c r="M54" s="21"/>
      <c r="N54" s="21"/>
    </row>
    <row r="55" spans="1:14" ht="26.25" x14ac:dyDescent="0.4">
      <c r="A55" s="21" t="s">
        <v>234</v>
      </c>
      <c r="B55" s="21"/>
      <c r="C55" s="23">
        <v>5</v>
      </c>
      <c r="D55" s="23">
        <v>7</v>
      </c>
      <c r="E55" s="21"/>
      <c r="F55" s="21"/>
      <c r="G55" s="21"/>
      <c r="H55" s="21"/>
      <c r="I55" s="21"/>
      <c r="J55" s="21"/>
      <c r="K55" s="21"/>
      <c r="L55" s="21"/>
      <c r="M55" s="21"/>
      <c r="N55" s="21"/>
    </row>
    <row r="56" spans="1:14" ht="26.25" x14ac:dyDescent="0.4">
      <c r="A56" s="21" t="s">
        <v>38</v>
      </c>
      <c r="B56" s="21"/>
      <c r="C56" s="23">
        <v>0.4</v>
      </c>
      <c r="D56" s="23">
        <v>0.5</v>
      </c>
      <c r="E56" s="21"/>
      <c r="F56" s="21"/>
      <c r="G56" s="21"/>
      <c r="H56" s="21"/>
      <c r="I56" s="21"/>
      <c r="J56" s="21"/>
      <c r="K56" s="21"/>
      <c r="L56" s="21"/>
      <c r="M56" s="21"/>
      <c r="N56" s="21"/>
    </row>
    <row r="57" spans="1:14" ht="26.25" x14ac:dyDescent="0.4">
      <c r="A57" s="55"/>
      <c r="B57" s="23"/>
      <c r="C57" s="23"/>
      <c r="D57" s="23"/>
      <c r="E57" s="21"/>
      <c r="F57" s="21"/>
      <c r="G57" s="21"/>
      <c r="H57" s="21"/>
      <c r="I57" s="21"/>
      <c r="J57" s="21"/>
      <c r="K57" s="21"/>
      <c r="L57" s="21"/>
      <c r="M57" s="21"/>
      <c r="N57" s="21"/>
    </row>
    <row r="58" spans="1:14" ht="25.5" x14ac:dyDescent="0.35">
      <c r="A58" s="27" t="s">
        <v>16</v>
      </c>
      <c r="B58" s="26">
        <v>329</v>
      </c>
      <c r="C58" s="26">
        <v>50</v>
      </c>
      <c r="D58" s="26">
        <v>70</v>
      </c>
      <c r="E58" s="27">
        <v>3.8</v>
      </c>
      <c r="F58" s="27">
        <v>5.07</v>
      </c>
      <c r="G58" s="27">
        <v>5.27</v>
      </c>
      <c r="H58" s="27">
        <v>7.62</v>
      </c>
      <c r="I58" s="27">
        <v>3.21</v>
      </c>
      <c r="J58" s="27">
        <v>4.5</v>
      </c>
      <c r="K58" s="27">
        <v>75.47</v>
      </c>
      <c r="L58" s="27">
        <v>106.86</v>
      </c>
      <c r="M58" s="27">
        <v>3.62</v>
      </c>
      <c r="N58" s="27">
        <v>4.53</v>
      </c>
    </row>
    <row r="59" spans="1:14" ht="26.25" x14ac:dyDescent="0.4">
      <c r="A59" s="39" t="s">
        <v>108</v>
      </c>
      <c r="B59" s="38"/>
      <c r="C59" s="23" t="s">
        <v>275</v>
      </c>
      <c r="D59" s="23" t="s">
        <v>289</v>
      </c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4" ht="26.25" x14ac:dyDescent="0.4">
      <c r="A60" s="39" t="s">
        <v>109</v>
      </c>
      <c r="B60" s="38"/>
      <c r="C60" s="23">
        <v>4</v>
      </c>
      <c r="D60" s="23">
        <v>6</v>
      </c>
      <c r="E60" s="21"/>
      <c r="F60" s="21"/>
      <c r="G60" s="21"/>
      <c r="H60" s="21"/>
      <c r="I60" s="21"/>
      <c r="J60" s="21"/>
      <c r="K60" s="21"/>
      <c r="L60" s="21"/>
      <c r="M60" s="21"/>
      <c r="N60" s="21"/>
    </row>
    <row r="61" spans="1:14" ht="26.25" x14ac:dyDescent="0.4">
      <c r="A61" s="39" t="s">
        <v>36</v>
      </c>
      <c r="B61" s="38"/>
      <c r="C61" s="29" t="s">
        <v>75</v>
      </c>
      <c r="D61" s="29" t="s">
        <v>71</v>
      </c>
      <c r="E61" s="21"/>
      <c r="F61" s="21"/>
      <c r="G61" s="21"/>
      <c r="H61" s="21"/>
      <c r="I61" s="21"/>
      <c r="J61" s="21"/>
      <c r="K61" s="21"/>
      <c r="L61" s="21"/>
      <c r="M61" s="21"/>
      <c r="N61" s="21"/>
    </row>
    <row r="62" spans="1:14" ht="26.25" x14ac:dyDescent="0.4">
      <c r="A62" s="39" t="s">
        <v>244</v>
      </c>
      <c r="B62" s="38"/>
      <c r="C62" s="29" t="s">
        <v>110</v>
      </c>
      <c r="D62" s="29" t="s">
        <v>111</v>
      </c>
      <c r="E62" s="21"/>
      <c r="F62" s="21"/>
      <c r="G62" s="21"/>
      <c r="H62" s="21"/>
      <c r="I62" s="21"/>
      <c r="J62" s="21"/>
      <c r="K62" s="21"/>
      <c r="L62" s="21"/>
      <c r="M62" s="21"/>
      <c r="N62" s="21"/>
    </row>
    <row r="63" spans="1:14" ht="26.25" x14ac:dyDescent="0.4">
      <c r="A63" s="21" t="s">
        <v>57</v>
      </c>
      <c r="B63" s="23"/>
      <c r="C63" s="29" t="s">
        <v>112</v>
      </c>
      <c r="D63" s="29" t="s">
        <v>55</v>
      </c>
      <c r="E63" s="21"/>
      <c r="F63" s="21"/>
      <c r="G63" s="21"/>
      <c r="H63" s="21"/>
      <c r="I63" s="21"/>
      <c r="J63" s="21"/>
      <c r="K63" s="21"/>
      <c r="L63" s="21"/>
      <c r="M63" s="21"/>
      <c r="N63" s="21"/>
    </row>
    <row r="64" spans="1:14" ht="26.25" x14ac:dyDescent="0.4">
      <c r="A64" s="21" t="s">
        <v>38</v>
      </c>
      <c r="B64" s="23"/>
      <c r="C64" s="23">
        <v>0.3</v>
      </c>
      <c r="D64" s="23">
        <v>0.3</v>
      </c>
      <c r="E64" s="21"/>
      <c r="F64" s="21"/>
      <c r="G64" s="21"/>
      <c r="H64" s="21"/>
      <c r="I64" s="21"/>
      <c r="J64" s="21"/>
      <c r="K64" s="21"/>
      <c r="L64" s="21"/>
      <c r="M64" s="21"/>
      <c r="N64" s="21"/>
    </row>
    <row r="65" spans="1:14" ht="26.25" x14ac:dyDescent="0.4">
      <c r="A65" s="21" t="s">
        <v>149</v>
      </c>
      <c r="B65" s="23"/>
      <c r="C65" s="23">
        <v>1</v>
      </c>
      <c r="D65" s="23">
        <v>1</v>
      </c>
      <c r="E65" s="21"/>
      <c r="F65" s="21"/>
      <c r="G65" s="21"/>
      <c r="H65" s="21"/>
      <c r="I65" s="21"/>
      <c r="J65" s="21"/>
      <c r="K65" s="21"/>
      <c r="L65" s="21"/>
      <c r="M65" s="21"/>
      <c r="N65" s="21"/>
    </row>
    <row r="66" spans="1:14" ht="26.25" x14ac:dyDescent="0.4">
      <c r="A66" s="21" t="s">
        <v>60</v>
      </c>
      <c r="B66" s="23"/>
      <c r="C66" s="23">
        <v>1</v>
      </c>
      <c r="D66" s="23">
        <v>1</v>
      </c>
      <c r="E66" s="21"/>
      <c r="F66" s="21"/>
      <c r="G66" s="21"/>
      <c r="H66" s="21"/>
      <c r="I66" s="21"/>
      <c r="J66" s="21"/>
      <c r="K66" s="21"/>
      <c r="L66" s="21"/>
      <c r="M66" s="21"/>
      <c r="N66" s="21"/>
    </row>
    <row r="67" spans="1:14" ht="26.25" x14ac:dyDescent="0.4">
      <c r="A67" s="21"/>
      <c r="B67" s="21"/>
      <c r="C67" s="23"/>
      <c r="D67" s="23"/>
      <c r="E67" s="21"/>
      <c r="F67" s="21"/>
      <c r="G67" s="21"/>
      <c r="H67" s="21"/>
      <c r="I67" s="21"/>
      <c r="J67" s="21"/>
      <c r="K67" s="21"/>
      <c r="L67" s="21"/>
      <c r="M67" s="21"/>
      <c r="N67" s="21"/>
    </row>
    <row r="68" spans="1:14" ht="25.5" x14ac:dyDescent="0.35">
      <c r="A68" s="27" t="s">
        <v>78</v>
      </c>
      <c r="B68" s="26"/>
      <c r="C68" s="26">
        <v>30</v>
      </c>
      <c r="D68" s="26">
        <v>50</v>
      </c>
      <c r="E68" s="27">
        <v>1.91</v>
      </c>
      <c r="F68" s="27">
        <v>3.19</v>
      </c>
      <c r="G68" s="27">
        <v>0.24</v>
      </c>
      <c r="H68" s="27">
        <v>0.4</v>
      </c>
      <c r="I68" s="27">
        <v>12.43</v>
      </c>
      <c r="J68" s="27">
        <v>20.71</v>
      </c>
      <c r="K68" s="27">
        <v>52.61</v>
      </c>
      <c r="L68" s="27">
        <v>99.2</v>
      </c>
      <c r="M68" s="27">
        <v>0</v>
      </c>
      <c r="N68" s="27">
        <v>0</v>
      </c>
    </row>
    <row r="69" spans="1:14" ht="26.25" x14ac:dyDescent="0.4">
      <c r="A69" s="21"/>
      <c r="B69" s="21"/>
      <c r="C69" s="23"/>
      <c r="D69" s="23"/>
      <c r="E69" s="21"/>
      <c r="F69" s="21"/>
      <c r="G69" s="21"/>
      <c r="H69" s="21"/>
      <c r="I69" s="21"/>
      <c r="J69" s="21"/>
      <c r="K69" s="21"/>
      <c r="L69" s="21"/>
      <c r="M69" s="21"/>
      <c r="N69" s="21"/>
    </row>
    <row r="70" spans="1:14" ht="25.5" x14ac:dyDescent="0.35">
      <c r="A70" s="27" t="s">
        <v>114</v>
      </c>
      <c r="B70" s="26">
        <v>394</v>
      </c>
      <c r="C70" s="26">
        <v>150</v>
      </c>
      <c r="D70" s="26">
        <v>180</v>
      </c>
      <c r="E70" s="27">
        <v>0.04</v>
      </c>
      <c r="F70" s="27">
        <v>0.05</v>
      </c>
      <c r="G70" s="27">
        <v>0</v>
      </c>
      <c r="H70" s="27">
        <v>0</v>
      </c>
      <c r="I70" s="27">
        <v>13.4</v>
      </c>
      <c r="J70" s="27">
        <v>16.079999999999998</v>
      </c>
      <c r="K70" s="27">
        <v>53.79</v>
      </c>
      <c r="L70" s="27">
        <v>64.55</v>
      </c>
      <c r="M70" s="27">
        <v>0.03</v>
      </c>
      <c r="N70" s="27">
        <v>0.04</v>
      </c>
    </row>
    <row r="71" spans="1:14" ht="26.25" x14ac:dyDescent="0.4">
      <c r="A71" s="21" t="s">
        <v>115</v>
      </c>
      <c r="B71" s="23"/>
      <c r="C71" s="23">
        <v>15</v>
      </c>
      <c r="D71" s="23">
        <v>18</v>
      </c>
      <c r="E71" s="21"/>
      <c r="F71" s="21"/>
      <c r="G71" s="21"/>
      <c r="H71" s="21"/>
      <c r="I71" s="21"/>
      <c r="J71" s="21"/>
      <c r="K71" s="21"/>
      <c r="L71" s="21"/>
      <c r="M71" s="21"/>
      <c r="N71" s="21"/>
    </row>
    <row r="72" spans="1:14" ht="26.25" x14ac:dyDescent="0.4">
      <c r="A72" s="21" t="s">
        <v>37</v>
      </c>
      <c r="B72" s="23"/>
      <c r="C72" s="23">
        <v>8</v>
      </c>
      <c r="D72" s="23">
        <v>10</v>
      </c>
      <c r="E72" s="21"/>
      <c r="F72" s="21"/>
      <c r="G72" s="21"/>
      <c r="H72" s="21"/>
      <c r="I72" s="21"/>
      <c r="J72" s="21"/>
      <c r="K72" s="21"/>
      <c r="L72" s="21"/>
      <c r="M72" s="21"/>
      <c r="N72" s="21"/>
    </row>
    <row r="73" spans="1:14" ht="26.25" x14ac:dyDescent="0.4">
      <c r="A73" s="21" t="s">
        <v>36</v>
      </c>
      <c r="B73" s="23"/>
      <c r="C73" s="23">
        <v>157</v>
      </c>
      <c r="D73" s="23">
        <v>188</v>
      </c>
      <c r="E73" s="21"/>
      <c r="F73" s="21"/>
      <c r="G73" s="21"/>
      <c r="H73" s="21"/>
      <c r="I73" s="21"/>
      <c r="J73" s="21"/>
      <c r="K73" s="21"/>
      <c r="L73" s="21"/>
      <c r="M73" s="21"/>
      <c r="N73" s="21"/>
    </row>
    <row r="74" spans="1:14" ht="26.25" x14ac:dyDescent="0.4">
      <c r="A74" s="21"/>
      <c r="B74" s="21"/>
      <c r="C74" s="23"/>
      <c r="D74" s="23"/>
      <c r="E74" s="21"/>
      <c r="F74" s="21"/>
      <c r="G74" s="21"/>
      <c r="H74" s="21"/>
      <c r="I74" s="21"/>
      <c r="J74" s="21"/>
      <c r="K74" s="21"/>
      <c r="L74" s="21"/>
      <c r="M74" s="21"/>
      <c r="N74" s="21"/>
    </row>
    <row r="75" spans="1:14" ht="26.25" x14ac:dyDescent="0.4">
      <c r="A75" s="23" t="s">
        <v>45</v>
      </c>
      <c r="B75" s="21"/>
      <c r="C75" s="23"/>
      <c r="D75" s="23"/>
      <c r="E75" s="21">
        <f t="shared" ref="E75:N75" si="1">E70+E68+E58+E53+E42+E35</f>
        <v>15.290000000000001</v>
      </c>
      <c r="F75" s="21">
        <f t="shared" si="1"/>
        <v>19.8</v>
      </c>
      <c r="G75" s="21">
        <f t="shared" si="1"/>
        <v>15.64</v>
      </c>
      <c r="H75" s="21">
        <f t="shared" si="1"/>
        <v>20.939999999999998</v>
      </c>
      <c r="I75" s="21">
        <f t="shared" si="1"/>
        <v>73.58</v>
      </c>
      <c r="J75" s="21">
        <f t="shared" si="1"/>
        <v>92.04</v>
      </c>
      <c r="K75" s="21">
        <f t="shared" si="1"/>
        <v>496.67</v>
      </c>
      <c r="L75" s="21">
        <f t="shared" si="1"/>
        <v>624.56999999999994</v>
      </c>
      <c r="M75" s="21">
        <f t="shared" si="1"/>
        <v>28.73</v>
      </c>
      <c r="N75" s="21">
        <f t="shared" si="1"/>
        <v>30.490000000000002</v>
      </c>
    </row>
    <row r="76" spans="1:14" ht="26.25" x14ac:dyDescent="0.4">
      <c r="A76" s="21"/>
      <c r="B76" s="21"/>
      <c r="C76" s="23"/>
      <c r="D76" s="23"/>
      <c r="E76" s="21"/>
      <c r="F76" s="21"/>
      <c r="G76" s="21"/>
      <c r="H76" s="21"/>
      <c r="I76" s="21"/>
      <c r="J76" s="21"/>
      <c r="K76" s="21"/>
      <c r="L76" s="21"/>
      <c r="M76" s="21"/>
      <c r="N76" s="21"/>
    </row>
    <row r="77" spans="1:14" ht="26.25" x14ac:dyDescent="0.4">
      <c r="A77" s="22" t="s">
        <v>7</v>
      </c>
      <c r="B77" s="21"/>
      <c r="C77" s="23"/>
      <c r="D77" s="23"/>
      <c r="E77" s="21"/>
      <c r="F77" s="21"/>
      <c r="G77" s="21"/>
      <c r="H77" s="21"/>
      <c r="I77" s="21"/>
      <c r="J77" s="21"/>
      <c r="K77" s="21"/>
      <c r="L77" s="21"/>
      <c r="M77" s="21"/>
      <c r="N77" s="21"/>
    </row>
    <row r="78" spans="1:14" ht="26.25" x14ac:dyDescent="0.4">
      <c r="A78" s="39" t="s">
        <v>204</v>
      </c>
      <c r="B78" s="27">
        <v>420</v>
      </c>
      <c r="C78" s="27">
        <v>150</v>
      </c>
      <c r="D78" s="27">
        <v>180</v>
      </c>
      <c r="E78" s="27">
        <v>3.9</v>
      </c>
      <c r="F78" s="27">
        <v>4.68</v>
      </c>
      <c r="G78" s="27">
        <v>3.75</v>
      </c>
      <c r="H78" s="27">
        <v>4.5</v>
      </c>
      <c r="I78" s="27">
        <v>6</v>
      </c>
      <c r="J78" s="27">
        <v>7.2</v>
      </c>
      <c r="K78" s="27">
        <v>66.150000000000006</v>
      </c>
      <c r="L78" s="27">
        <v>79.38</v>
      </c>
      <c r="M78" s="27">
        <v>0</v>
      </c>
      <c r="N78" s="27">
        <v>0</v>
      </c>
    </row>
    <row r="79" spans="1:14" s="12" customFormat="1" ht="26.25" x14ac:dyDescent="0.4">
      <c r="A79" s="21" t="s">
        <v>202</v>
      </c>
      <c r="B79" s="35">
        <v>386</v>
      </c>
      <c r="C79" s="23">
        <v>85</v>
      </c>
      <c r="D79" s="23">
        <v>85</v>
      </c>
      <c r="E79" s="21">
        <v>0.55000000000000004</v>
      </c>
      <c r="F79" s="21">
        <v>0.55000000000000004</v>
      </c>
      <c r="G79" s="21">
        <v>0.92</v>
      </c>
      <c r="H79" s="21">
        <v>0.92</v>
      </c>
      <c r="I79" s="21">
        <v>5.18</v>
      </c>
      <c r="J79" s="21">
        <v>5.18</v>
      </c>
      <c r="K79" s="21">
        <v>31.2</v>
      </c>
      <c r="L79" s="21">
        <v>31.2</v>
      </c>
      <c r="M79" s="21">
        <v>0.1</v>
      </c>
      <c r="N79" s="21">
        <v>0.1</v>
      </c>
    </row>
    <row r="80" spans="1:14" ht="26.25" x14ac:dyDescent="0.4">
      <c r="A80" s="21" t="s">
        <v>9</v>
      </c>
      <c r="B80" s="38"/>
      <c r="C80" s="23">
        <v>25</v>
      </c>
      <c r="D80" s="23">
        <v>50</v>
      </c>
      <c r="E80" s="21">
        <v>1.6</v>
      </c>
      <c r="F80" s="21">
        <v>3.1</v>
      </c>
      <c r="G80" s="21">
        <v>2.1</v>
      </c>
      <c r="H80" s="21">
        <v>4.01</v>
      </c>
      <c r="I80" s="21">
        <v>18</v>
      </c>
      <c r="J80" s="21">
        <v>28.7</v>
      </c>
      <c r="K80" s="21">
        <v>97.3</v>
      </c>
      <c r="L80" s="21">
        <v>163.29</v>
      </c>
      <c r="M80" s="21">
        <v>0.13</v>
      </c>
      <c r="N80" s="21">
        <v>0.26</v>
      </c>
    </row>
    <row r="81" spans="1:14" ht="26.25" x14ac:dyDescent="0.4">
      <c r="A81" s="23" t="s">
        <v>45</v>
      </c>
      <c r="B81" s="21"/>
      <c r="C81" s="23"/>
      <c r="D81" s="23"/>
      <c r="E81" s="21">
        <v>6.05</v>
      </c>
      <c r="F81" s="21">
        <v>8.33</v>
      </c>
      <c r="G81" s="21">
        <v>6.77</v>
      </c>
      <c r="H81" s="21">
        <v>9.43</v>
      </c>
      <c r="I81" s="21">
        <v>29.18</v>
      </c>
      <c r="J81" s="21">
        <v>41.08</v>
      </c>
      <c r="K81" s="21">
        <v>194.65</v>
      </c>
      <c r="L81" s="21">
        <v>273.87</v>
      </c>
      <c r="M81" s="21">
        <v>0.23</v>
      </c>
      <c r="N81" s="21">
        <v>0.36</v>
      </c>
    </row>
    <row r="82" spans="1:14" ht="26.25" x14ac:dyDescent="0.4">
      <c r="A82" s="21" t="s">
        <v>90</v>
      </c>
      <c r="B82" s="21"/>
      <c r="C82" s="23"/>
      <c r="D82" s="23"/>
      <c r="E82" s="35">
        <f>E81+E75+E32+E28</f>
        <v>30.91</v>
      </c>
      <c r="F82" s="35">
        <f>F81+F75+F32+F28</f>
        <v>40.370000000000005</v>
      </c>
      <c r="G82" s="35">
        <f>G81+G75+G32+G28</f>
        <v>32.17</v>
      </c>
      <c r="H82" s="35">
        <v>42.51</v>
      </c>
      <c r="I82" s="35">
        <f t="shared" ref="I82:N82" si="2">I81+I75+I32+I28</f>
        <v>154.35999999999999</v>
      </c>
      <c r="J82" s="35">
        <f t="shared" si="2"/>
        <v>195.91000000000003</v>
      </c>
      <c r="K82" s="35">
        <f t="shared" si="2"/>
        <v>1045.4700000000003</v>
      </c>
      <c r="L82" s="35">
        <f t="shared" si="2"/>
        <v>1333.8799999999999</v>
      </c>
      <c r="M82" s="35">
        <v>34.103999999999999</v>
      </c>
      <c r="N82" s="35">
        <f t="shared" si="2"/>
        <v>37.29</v>
      </c>
    </row>
    <row r="83" spans="1:14" x14ac:dyDescent="0.3">
      <c r="A83" s="12"/>
      <c r="B83" s="12"/>
      <c r="E83" s="12"/>
      <c r="F83" s="12"/>
      <c r="G83" s="12"/>
      <c r="H83" s="12"/>
      <c r="I83" s="12"/>
      <c r="J83" s="12"/>
      <c r="K83" s="12"/>
      <c r="L83" s="12"/>
      <c r="M83" s="12"/>
      <c r="N83" s="12"/>
    </row>
  </sheetData>
  <mergeCells count="8">
    <mergeCell ref="B3:B5"/>
    <mergeCell ref="C3:D3"/>
    <mergeCell ref="E3:J3"/>
    <mergeCell ref="K3:L4"/>
    <mergeCell ref="M3:N3"/>
    <mergeCell ref="E4:F4"/>
    <mergeCell ref="G4:H4"/>
    <mergeCell ref="I4:J4"/>
  </mergeCells>
  <pageMargins left="0.7" right="0.7" top="0.75" bottom="0.75" header="0.3" footer="0.3"/>
  <pageSetup paperSize="9" scale="2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7"/>
  <sheetViews>
    <sheetView topLeftCell="A73" zoomScale="75" zoomScaleNormal="75" workbookViewId="0">
      <selection sqref="A1:O87"/>
    </sheetView>
  </sheetViews>
  <sheetFormatPr defaultRowHeight="23.25" x14ac:dyDescent="0.35"/>
  <cols>
    <col min="1" max="1" width="44.5703125" style="5" customWidth="1"/>
    <col min="2" max="2" width="17.7109375" style="5" customWidth="1"/>
    <col min="3" max="3" width="19.5703125" style="6" customWidth="1"/>
    <col min="4" max="4" width="19.42578125" style="6" customWidth="1"/>
    <col min="5" max="5" width="10.28515625" style="5" customWidth="1"/>
    <col min="6" max="10" width="9.28515625" style="5" bestFit="1" customWidth="1"/>
    <col min="11" max="11" width="10.140625" style="5" customWidth="1"/>
    <col min="12" max="12" width="10.85546875" style="5" bestFit="1" customWidth="1"/>
    <col min="13" max="13" width="10.28515625" style="5" customWidth="1"/>
    <col min="14" max="14" width="13.85546875" style="5" customWidth="1"/>
    <col min="15" max="16384" width="9.140625" style="5"/>
  </cols>
  <sheetData>
    <row r="1" spans="1:15" ht="26.25" x14ac:dyDescent="0.4">
      <c r="A1" s="19"/>
      <c r="B1" s="19" t="s">
        <v>116</v>
      </c>
      <c r="C1" s="20"/>
      <c r="D1" s="20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26.25" x14ac:dyDescent="0.4">
      <c r="A2" s="19"/>
      <c r="B2" s="19"/>
      <c r="C2" s="20"/>
      <c r="D2" s="20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26.25" x14ac:dyDescent="0.4">
      <c r="A3" s="21" t="s">
        <v>33</v>
      </c>
      <c r="B3" s="68" t="s">
        <v>34</v>
      </c>
      <c r="C3" s="59" t="s">
        <v>35</v>
      </c>
      <c r="D3" s="60"/>
      <c r="E3" s="61" t="s">
        <v>24</v>
      </c>
      <c r="F3" s="62"/>
      <c r="G3" s="62"/>
      <c r="H3" s="62"/>
      <c r="I3" s="62"/>
      <c r="J3" s="63"/>
      <c r="K3" s="64" t="s">
        <v>25</v>
      </c>
      <c r="L3" s="65"/>
      <c r="M3" s="61" t="s">
        <v>26</v>
      </c>
      <c r="N3" s="63"/>
      <c r="O3" s="19"/>
    </row>
    <row r="4" spans="1:15" ht="26.25" x14ac:dyDescent="0.4">
      <c r="A4" s="21"/>
      <c r="B4" s="69"/>
      <c r="C4" s="20"/>
      <c r="D4" s="20"/>
      <c r="E4" s="61" t="s">
        <v>27</v>
      </c>
      <c r="F4" s="63"/>
      <c r="G4" s="61" t="s">
        <v>28</v>
      </c>
      <c r="H4" s="63"/>
      <c r="I4" s="61" t="s">
        <v>29</v>
      </c>
      <c r="J4" s="63"/>
      <c r="K4" s="66"/>
      <c r="L4" s="67"/>
      <c r="M4" s="21"/>
      <c r="N4" s="21"/>
      <c r="O4" s="19"/>
    </row>
    <row r="5" spans="1:15" ht="26.25" x14ac:dyDescent="0.4">
      <c r="A5" s="22" t="s">
        <v>0</v>
      </c>
      <c r="B5" s="70"/>
      <c r="C5" s="23" t="s">
        <v>30</v>
      </c>
      <c r="D5" s="23" t="s">
        <v>31</v>
      </c>
      <c r="E5" s="21" t="s">
        <v>30</v>
      </c>
      <c r="F5" s="21" t="s">
        <v>31</v>
      </c>
      <c r="G5" s="21" t="s">
        <v>30</v>
      </c>
      <c r="H5" s="21" t="s">
        <v>31</v>
      </c>
      <c r="I5" s="21" t="s">
        <v>30</v>
      </c>
      <c r="J5" s="21" t="s">
        <v>31</v>
      </c>
      <c r="K5" s="21" t="s">
        <v>30</v>
      </c>
      <c r="L5" s="21" t="s">
        <v>31</v>
      </c>
      <c r="M5" s="21" t="s">
        <v>30</v>
      </c>
      <c r="N5" s="21" t="s">
        <v>31</v>
      </c>
      <c r="O5" s="19"/>
    </row>
    <row r="6" spans="1:15" ht="77.25" x14ac:dyDescent="0.4">
      <c r="A6" s="24" t="s">
        <v>2</v>
      </c>
      <c r="B6" s="25">
        <v>199</v>
      </c>
      <c r="C6" s="26" t="s">
        <v>117</v>
      </c>
      <c r="D6" s="26" t="s">
        <v>118</v>
      </c>
      <c r="E6" s="27">
        <v>4.83</v>
      </c>
      <c r="F6" s="27">
        <v>5.8</v>
      </c>
      <c r="G6" s="27">
        <v>5</v>
      </c>
      <c r="H6" s="27">
        <v>6</v>
      </c>
      <c r="I6" s="27">
        <v>12.63</v>
      </c>
      <c r="J6" s="27">
        <v>15.2</v>
      </c>
      <c r="K6" s="27">
        <v>113</v>
      </c>
      <c r="L6" s="27">
        <v>135.6</v>
      </c>
      <c r="M6" s="27">
        <v>1.79</v>
      </c>
      <c r="N6" s="27">
        <v>2.14</v>
      </c>
      <c r="O6" s="19"/>
    </row>
    <row r="7" spans="1:15" ht="26.25" x14ac:dyDescent="0.4">
      <c r="A7" s="21" t="s">
        <v>119</v>
      </c>
      <c r="B7" s="23"/>
      <c r="C7" s="23">
        <v>15</v>
      </c>
      <c r="D7" s="23">
        <v>18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19"/>
    </row>
    <row r="8" spans="1:15" ht="26.25" x14ac:dyDescent="0.4">
      <c r="A8" s="21" t="s">
        <v>235</v>
      </c>
      <c r="B8" s="23"/>
      <c r="C8" s="23">
        <v>125</v>
      </c>
      <c r="D8" s="23">
        <v>150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19"/>
    </row>
    <row r="9" spans="1:15" ht="26.25" x14ac:dyDescent="0.4">
      <c r="A9" s="21" t="s">
        <v>37</v>
      </c>
      <c r="B9" s="23"/>
      <c r="C9" s="23">
        <v>5</v>
      </c>
      <c r="D9" s="23">
        <v>7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19"/>
    </row>
    <row r="10" spans="1:15" ht="26.25" x14ac:dyDescent="0.4">
      <c r="A10" s="21" t="s">
        <v>38</v>
      </c>
      <c r="B10" s="23"/>
      <c r="C10" s="23">
        <v>1</v>
      </c>
      <c r="D10" s="23">
        <v>1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19"/>
    </row>
    <row r="11" spans="1:15" ht="26.25" x14ac:dyDescent="0.4">
      <c r="A11" s="21" t="s">
        <v>234</v>
      </c>
      <c r="B11" s="23"/>
      <c r="C11" s="23">
        <v>5</v>
      </c>
      <c r="D11" s="23">
        <v>7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19"/>
    </row>
    <row r="12" spans="1:15" ht="26.25" x14ac:dyDescent="0.4">
      <c r="A12" s="21" t="s">
        <v>81</v>
      </c>
      <c r="B12" s="23"/>
      <c r="C12" s="23">
        <v>18</v>
      </c>
      <c r="D12" s="23">
        <v>22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19"/>
    </row>
    <row r="13" spans="1:15" ht="26.25" x14ac:dyDescent="0.4">
      <c r="A13" s="21"/>
      <c r="B13" s="21"/>
      <c r="C13" s="23"/>
      <c r="D13" s="23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19"/>
    </row>
    <row r="14" spans="1:15" ht="26.25" x14ac:dyDescent="0.4">
      <c r="A14" s="35" t="s">
        <v>4</v>
      </c>
      <c r="B14" s="35">
        <v>413</v>
      </c>
      <c r="C14" s="38">
        <v>150</v>
      </c>
      <c r="D14" s="38">
        <v>200</v>
      </c>
      <c r="E14" s="35">
        <v>2.0299999999999998</v>
      </c>
      <c r="F14" s="35">
        <v>2.71</v>
      </c>
      <c r="G14" s="35">
        <v>2.3199999999999998</v>
      </c>
      <c r="H14" s="35">
        <v>3.1</v>
      </c>
      <c r="I14" s="35">
        <v>12.18</v>
      </c>
      <c r="J14" s="35">
        <v>16.239999999999998</v>
      </c>
      <c r="K14" s="35">
        <v>79.23</v>
      </c>
      <c r="L14" s="35">
        <v>105.65</v>
      </c>
      <c r="M14" s="35">
        <v>0.94</v>
      </c>
      <c r="N14" s="35">
        <v>1.26</v>
      </c>
      <c r="O14" s="19"/>
    </row>
    <row r="15" spans="1:15" ht="26.25" x14ac:dyDescent="0.4">
      <c r="A15" s="21" t="s">
        <v>120</v>
      </c>
      <c r="B15" s="21"/>
      <c r="C15" s="23">
        <v>0.4</v>
      </c>
      <c r="D15" s="23">
        <v>0.5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19"/>
    </row>
    <row r="16" spans="1:15" ht="26.25" x14ac:dyDescent="0.4">
      <c r="A16" s="21" t="s">
        <v>64</v>
      </c>
      <c r="B16" s="21"/>
      <c r="C16" s="23">
        <v>8</v>
      </c>
      <c r="D16" s="23">
        <v>10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19"/>
    </row>
    <row r="17" spans="1:15" ht="26.25" x14ac:dyDescent="0.4">
      <c r="A17" s="21" t="s">
        <v>36</v>
      </c>
      <c r="B17" s="21"/>
      <c r="C17" s="23">
        <v>120</v>
      </c>
      <c r="D17" s="23">
        <v>160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9"/>
    </row>
    <row r="18" spans="1:15" ht="26.25" x14ac:dyDescent="0.4">
      <c r="A18" s="21" t="s">
        <v>242</v>
      </c>
      <c r="B18" s="21"/>
      <c r="C18" s="23">
        <v>40</v>
      </c>
      <c r="D18" s="23">
        <v>54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9"/>
    </row>
    <row r="19" spans="1:15" ht="26.25" x14ac:dyDescent="0.4">
      <c r="A19" s="21"/>
      <c r="B19" s="21"/>
      <c r="C19" s="23"/>
      <c r="D19" s="23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9"/>
    </row>
    <row r="20" spans="1:15" ht="26.25" x14ac:dyDescent="0.4">
      <c r="A20" s="27" t="s">
        <v>13</v>
      </c>
      <c r="B20" s="26">
        <v>2</v>
      </c>
      <c r="C20" s="28" t="s">
        <v>227</v>
      </c>
      <c r="D20" s="28" t="s">
        <v>123</v>
      </c>
      <c r="E20" s="27">
        <v>1.92</v>
      </c>
      <c r="F20" s="27">
        <v>2.82</v>
      </c>
      <c r="G20" s="27">
        <v>2.5</v>
      </c>
      <c r="H20" s="27">
        <v>3.48</v>
      </c>
      <c r="I20" s="27">
        <v>17.8</v>
      </c>
      <c r="J20" s="27">
        <v>23.3</v>
      </c>
      <c r="K20" s="27">
        <v>101.38</v>
      </c>
      <c r="L20" s="27">
        <v>135.80000000000001</v>
      </c>
      <c r="M20" s="27">
        <v>7.0000000000000007E-2</v>
      </c>
      <c r="N20" s="27">
        <v>0.1</v>
      </c>
      <c r="O20" s="19"/>
    </row>
    <row r="21" spans="1:15" ht="26.25" x14ac:dyDescent="0.4">
      <c r="A21" s="21" t="s">
        <v>43</v>
      </c>
      <c r="B21" s="23"/>
      <c r="C21" s="23">
        <v>30</v>
      </c>
      <c r="D21" s="23">
        <v>50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19"/>
    </row>
    <row r="22" spans="1:15" ht="26.25" x14ac:dyDescent="0.4">
      <c r="A22" s="21" t="s">
        <v>234</v>
      </c>
      <c r="B22" s="23"/>
      <c r="C22" s="23">
        <v>5</v>
      </c>
      <c r="D22" s="23">
        <v>5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9"/>
    </row>
    <row r="23" spans="1:15" ht="26.25" x14ac:dyDescent="0.4">
      <c r="A23" s="21" t="s">
        <v>121</v>
      </c>
      <c r="B23" s="23"/>
      <c r="C23" s="29" t="s">
        <v>122</v>
      </c>
      <c r="D23" s="23">
        <v>20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19"/>
    </row>
    <row r="24" spans="1:15" ht="26.25" x14ac:dyDescent="0.4">
      <c r="A24" s="23" t="s">
        <v>45</v>
      </c>
      <c r="B24" s="21"/>
      <c r="C24" s="23"/>
      <c r="D24" s="23"/>
      <c r="E24" s="21">
        <f>E20+E14+E6</f>
        <v>8.7799999999999994</v>
      </c>
      <c r="F24" s="21">
        <f t="shared" ref="F24:N24" si="0">F20+F14+F6</f>
        <v>11.329999999999998</v>
      </c>
      <c r="G24" s="21">
        <f t="shared" si="0"/>
        <v>9.82</v>
      </c>
      <c r="H24" s="21">
        <f t="shared" si="0"/>
        <v>12.58</v>
      </c>
      <c r="I24" s="21">
        <f t="shared" si="0"/>
        <v>42.61</v>
      </c>
      <c r="J24" s="21">
        <f t="shared" si="0"/>
        <v>54.739999999999995</v>
      </c>
      <c r="K24" s="21">
        <f t="shared" si="0"/>
        <v>293.61</v>
      </c>
      <c r="L24" s="21">
        <f t="shared" si="0"/>
        <v>377.05</v>
      </c>
      <c r="M24" s="21">
        <f t="shared" si="0"/>
        <v>2.8</v>
      </c>
      <c r="N24" s="21">
        <f t="shared" si="0"/>
        <v>3.5</v>
      </c>
      <c r="O24" s="19"/>
    </row>
    <row r="25" spans="1:15" ht="26.25" x14ac:dyDescent="0.4">
      <c r="A25" s="21"/>
      <c r="B25" s="21"/>
      <c r="C25" s="23"/>
      <c r="D25" s="23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9"/>
    </row>
    <row r="26" spans="1:15" ht="26.25" x14ac:dyDescent="0.4">
      <c r="A26" s="22" t="s">
        <v>5</v>
      </c>
      <c r="B26" s="21"/>
      <c r="C26" s="23"/>
      <c r="D26" s="23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9"/>
    </row>
    <row r="27" spans="1:15" ht="26.25" x14ac:dyDescent="0.4">
      <c r="A27" s="27" t="s">
        <v>203</v>
      </c>
      <c r="B27" s="26">
        <v>418</v>
      </c>
      <c r="C27" s="26">
        <v>150</v>
      </c>
      <c r="D27" s="26">
        <v>180</v>
      </c>
      <c r="E27" s="27">
        <v>0.75</v>
      </c>
      <c r="F27" s="27">
        <v>0.9</v>
      </c>
      <c r="G27" s="27">
        <v>0</v>
      </c>
      <c r="H27" s="27">
        <v>0</v>
      </c>
      <c r="I27" s="27">
        <v>8.99</v>
      </c>
      <c r="J27" s="27">
        <v>10.8</v>
      </c>
      <c r="K27" s="27">
        <v>61.56</v>
      </c>
      <c r="L27" s="27">
        <v>73.87</v>
      </c>
      <c r="M27" s="27">
        <v>3.24</v>
      </c>
      <c r="N27" s="27">
        <v>3.9</v>
      </c>
      <c r="O27" s="19"/>
    </row>
    <row r="28" spans="1:15" ht="26.25" x14ac:dyDescent="0.4">
      <c r="A28" s="23" t="s">
        <v>45</v>
      </c>
      <c r="B28" s="21"/>
      <c r="C28" s="23"/>
      <c r="D28" s="23"/>
      <c r="E28" s="21">
        <f t="shared" ref="E28:N28" si="1">E27</f>
        <v>0.75</v>
      </c>
      <c r="F28" s="21">
        <f t="shared" si="1"/>
        <v>0.9</v>
      </c>
      <c r="G28" s="21">
        <f t="shared" si="1"/>
        <v>0</v>
      </c>
      <c r="H28" s="21">
        <f t="shared" si="1"/>
        <v>0</v>
      </c>
      <c r="I28" s="21">
        <f t="shared" si="1"/>
        <v>8.99</v>
      </c>
      <c r="J28" s="21">
        <f t="shared" si="1"/>
        <v>10.8</v>
      </c>
      <c r="K28" s="21">
        <f t="shared" si="1"/>
        <v>61.56</v>
      </c>
      <c r="L28" s="21">
        <f t="shared" si="1"/>
        <v>73.87</v>
      </c>
      <c r="M28" s="21">
        <f t="shared" si="1"/>
        <v>3.24</v>
      </c>
      <c r="N28" s="21">
        <f t="shared" si="1"/>
        <v>3.9</v>
      </c>
      <c r="O28" s="19"/>
    </row>
    <row r="29" spans="1:15" ht="26.25" x14ac:dyDescent="0.4">
      <c r="A29" s="21"/>
      <c r="B29" s="21"/>
      <c r="C29" s="23"/>
      <c r="D29" s="23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19"/>
    </row>
    <row r="30" spans="1:15" ht="26.25" x14ac:dyDescent="0.4">
      <c r="A30" s="22" t="s">
        <v>6</v>
      </c>
      <c r="B30" s="21"/>
      <c r="C30" s="23"/>
      <c r="D30" s="23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9"/>
    </row>
    <row r="31" spans="1:15" s="7" customFormat="1" ht="25.5" x14ac:dyDescent="0.35">
      <c r="A31" s="42" t="s">
        <v>232</v>
      </c>
      <c r="B31" s="38">
        <v>42</v>
      </c>
      <c r="C31" s="38">
        <v>40</v>
      </c>
      <c r="D31" s="38">
        <v>60</v>
      </c>
      <c r="E31" s="35">
        <v>0.5</v>
      </c>
      <c r="F31" s="35">
        <v>0.75</v>
      </c>
      <c r="G31" s="35">
        <v>4.03</v>
      </c>
      <c r="H31" s="35">
        <v>6.04</v>
      </c>
      <c r="I31" s="35">
        <v>4.8</v>
      </c>
      <c r="J31" s="35">
        <v>7.2</v>
      </c>
      <c r="K31" s="35">
        <v>57.59</v>
      </c>
      <c r="L31" s="35">
        <v>86.38</v>
      </c>
      <c r="M31" s="35">
        <v>1.95</v>
      </c>
      <c r="N31" s="35">
        <v>2.92</v>
      </c>
      <c r="O31" s="52"/>
    </row>
    <row r="32" spans="1:15" ht="26.25" x14ac:dyDescent="0.4">
      <c r="A32" s="43" t="s">
        <v>127</v>
      </c>
      <c r="B32" s="23"/>
      <c r="C32" s="23" t="s">
        <v>248</v>
      </c>
      <c r="D32" s="23" t="s">
        <v>228</v>
      </c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19"/>
    </row>
    <row r="33" spans="1:15" ht="26.25" x14ac:dyDescent="0.4">
      <c r="A33" s="43" t="s">
        <v>130</v>
      </c>
      <c r="B33" s="23"/>
      <c r="C33" s="29" t="s">
        <v>72</v>
      </c>
      <c r="D33" s="29" t="s">
        <v>155</v>
      </c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19"/>
    </row>
    <row r="34" spans="1:15" ht="26.25" x14ac:dyDescent="0.4">
      <c r="A34" s="43" t="s">
        <v>60</v>
      </c>
      <c r="B34" s="23"/>
      <c r="C34" s="23">
        <v>4</v>
      </c>
      <c r="D34" s="23">
        <v>6</v>
      </c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19"/>
    </row>
    <row r="35" spans="1:15" ht="26.25" x14ac:dyDescent="0.4">
      <c r="A35" s="43" t="s">
        <v>38</v>
      </c>
      <c r="B35" s="23"/>
      <c r="C35" s="23">
        <v>1</v>
      </c>
      <c r="D35" s="23">
        <v>1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19"/>
    </row>
    <row r="36" spans="1:15" ht="26.25" x14ac:dyDescent="0.4">
      <c r="A36" s="43" t="s">
        <v>37</v>
      </c>
      <c r="B36" s="38"/>
      <c r="C36" s="23">
        <v>1</v>
      </c>
      <c r="D36" s="23">
        <v>2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19"/>
    </row>
    <row r="37" spans="1:15" ht="26.25" x14ac:dyDescent="0.4">
      <c r="A37" s="21"/>
      <c r="B37" s="21"/>
      <c r="C37" s="23"/>
      <c r="D37" s="23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19"/>
    </row>
    <row r="38" spans="1:15" ht="102.75" x14ac:dyDescent="0.4">
      <c r="A38" s="30" t="s">
        <v>302</v>
      </c>
      <c r="B38" s="31">
        <v>88</v>
      </c>
      <c r="C38" s="26" t="s">
        <v>82</v>
      </c>
      <c r="D38" s="26" t="s">
        <v>198</v>
      </c>
      <c r="E38" s="27">
        <v>4.59</v>
      </c>
      <c r="F38" s="27">
        <v>4.9000000000000004</v>
      </c>
      <c r="G38" s="27">
        <v>5.09</v>
      </c>
      <c r="H38" s="27">
        <v>6.45</v>
      </c>
      <c r="I38" s="27">
        <v>16.02</v>
      </c>
      <c r="J38" s="27">
        <v>17.8</v>
      </c>
      <c r="K38" s="27">
        <v>128.25</v>
      </c>
      <c r="L38" s="27">
        <v>148.85</v>
      </c>
      <c r="M38" s="27">
        <v>12.96</v>
      </c>
      <c r="N38" s="27">
        <v>13.4</v>
      </c>
      <c r="O38" s="19"/>
    </row>
    <row r="39" spans="1:15" ht="26.25" x14ac:dyDescent="0.4">
      <c r="A39" s="21" t="s">
        <v>108</v>
      </c>
      <c r="B39" s="21"/>
      <c r="C39" s="23" t="s">
        <v>276</v>
      </c>
      <c r="D39" s="23" t="s">
        <v>277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19"/>
    </row>
    <row r="40" spans="1:15" ht="26.25" x14ac:dyDescent="0.4">
      <c r="A40" s="21" t="s">
        <v>53</v>
      </c>
      <c r="B40" s="21"/>
      <c r="C40" s="23" t="s">
        <v>194</v>
      </c>
      <c r="D40" s="23" t="s">
        <v>221</v>
      </c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19"/>
    </row>
    <row r="41" spans="1:15" ht="26.25" x14ac:dyDescent="0.4">
      <c r="A41" s="21" t="s">
        <v>57</v>
      </c>
      <c r="B41" s="21"/>
      <c r="C41" s="29" t="s">
        <v>170</v>
      </c>
      <c r="D41" s="29" t="s">
        <v>72</v>
      </c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19"/>
    </row>
    <row r="42" spans="1:15" ht="26.25" x14ac:dyDescent="0.4">
      <c r="A42" s="21" t="s">
        <v>103</v>
      </c>
      <c r="B42" s="21"/>
      <c r="C42" s="29" t="s">
        <v>55</v>
      </c>
      <c r="D42" s="29" t="s">
        <v>106</v>
      </c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19"/>
    </row>
    <row r="43" spans="1:15" ht="26.25" x14ac:dyDescent="0.4">
      <c r="A43" s="21" t="s">
        <v>60</v>
      </c>
      <c r="B43" s="21"/>
      <c r="C43" s="29" t="s">
        <v>110</v>
      </c>
      <c r="D43" s="29" t="s">
        <v>111</v>
      </c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19"/>
    </row>
    <row r="44" spans="1:15" ht="26.25" x14ac:dyDescent="0.4">
      <c r="A44" s="21" t="s">
        <v>36</v>
      </c>
      <c r="B44" s="21"/>
      <c r="C44" s="23">
        <v>126</v>
      </c>
      <c r="D44" s="23">
        <v>140</v>
      </c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19"/>
    </row>
    <row r="45" spans="1:15" ht="26.25" x14ac:dyDescent="0.4">
      <c r="A45" s="21" t="s">
        <v>258</v>
      </c>
      <c r="B45" s="21"/>
      <c r="C45" s="23">
        <v>0.5</v>
      </c>
      <c r="D45" s="23">
        <v>0.5</v>
      </c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19"/>
    </row>
    <row r="46" spans="1:15" ht="26.25" x14ac:dyDescent="0.4">
      <c r="A46" s="21" t="s">
        <v>176</v>
      </c>
      <c r="B46" s="21"/>
      <c r="C46" s="23">
        <v>9</v>
      </c>
      <c r="D46" s="23">
        <v>14</v>
      </c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19"/>
    </row>
    <row r="47" spans="1:15" ht="26.25" x14ac:dyDescent="0.4">
      <c r="A47" s="21" t="s">
        <v>61</v>
      </c>
      <c r="B47" s="21"/>
      <c r="C47" s="23">
        <v>7</v>
      </c>
      <c r="D47" s="23">
        <v>8</v>
      </c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19"/>
    </row>
    <row r="48" spans="1:15" ht="26.25" x14ac:dyDescent="0.4">
      <c r="A48" s="21"/>
      <c r="B48" s="21"/>
      <c r="C48" s="23"/>
      <c r="D48" s="23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19"/>
    </row>
    <row r="49" spans="1:15" s="7" customFormat="1" ht="51" x14ac:dyDescent="0.35">
      <c r="A49" s="24" t="s">
        <v>332</v>
      </c>
      <c r="B49" s="27">
        <v>290</v>
      </c>
      <c r="C49" s="26">
        <v>150</v>
      </c>
      <c r="D49" s="26">
        <v>180</v>
      </c>
      <c r="E49" s="27">
        <v>8.2100000000000009</v>
      </c>
      <c r="F49" s="27">
        <v>9.84</v>
      </c>
      <c r="G49" s="27">
        <v>7.83</v>
      </c>
      <c r="H49" s="27">
        <v>9.0500000000000007</v>
      </c>
      <c r="I49" s="27">
        <v>18.84</v>
      </c>
      <c r="J49" s="27">
        <v>27.35</v>
      </c>
      <c r="K49" s="27">
        <v>178.67</v>
      </c>
      <c r="L49" s="27">
        <v>230.21</v>
      </c>
      <c r="M49" s="27">
        <v>13.9</v>
      </c>
      <c r="N49" s="27">
        <v>18.399999999999999</v>
      </c>
      <c r="O49" s="52"/>
    </row>
    <row r="50" spans="1:15" s="8" customFormat="1" ht="26.25" x14ac:dyDescent="0.4">
      <c r="A50" s="53" t="s">
        <v>67</v>
      </c>
      <c r="B50" s="40"/>
      <c r="C50" s="40" t="s">
        <v>285</v>
      </c>
      <c r="D50" s="40" t="s">
        <v>284</v>
      </c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54"/>
    </row>
    <row r="51" spans="1:15" ht="26.25" x14ac:dyDescent="0.4">
      <c r="A51" s="21" t="s">
        <v>53</v>
      </c>
      <c r="B51" s="21"/>
      <c r="C51" s="23" t="s">
        <v>333</v>
      </c>
      <c r="D51" s="23" t="s">
        <v>334</v>
      </c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19"/>
    </row>
    <row r="52" spans="1:15" ht="26.25" x14ac:dyDescent="0.4">
      <c r="A52" s="21" t="s">
        <v>57</v>
      </c>
      <c r="B52" s="21"/>
      <c r="C52" s="29" t="s">
        <v>58</v>
      </c>
      <c r="D52" s="29" t="s">
        <v>125</v>
      </c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19"/>
    </row>
    <row r="53" spans="1:15" ht="26.25" x14ac:dyDescent="0.4">
      <c r="A53" s="21" t="s">
        <v>103</v>
      </c>
      <c r="B53" s="21"/>
      <c r="C53" s="29" t="s">
        <v>141</v>
      </c>
      <c r="D53" s="23" t="s">
        <v>211</v>
      </c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19"/>
    </row>
    <row r="54" spans="1:15" ht="26.25" x14ac:dyDescent="0.4">
      <c r="A54" s="21" t="s">
        <v>234</v>
      </c>
      <c r="B54" s="21"/>
      <c r="C54" s="23">
        <v>4</v>
      </c>
      <c r="D54" s="23">
        <v>5</v>
      </c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19"/>
    </row>
    <row r="55" spans="1:15" ht="26.25" x14ac:dyDescent="0.4">
      <c r="A55" s="21" t="s">
        <v>59</v>
      </c>
      <c r="B55" s="21"/>
      <c r="C55" s="23">
        <v>3</v>
      </c>
      <c r="D55" s="23">
        <v>4</v>
      </c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19"/>
    </row>
    <row r="56" spans="1:15" ht="26.25" x14ac:dyDescent="0.4">
      <c r="A56" s="21" t="s">
        <v>36</v>
      </c>
      <c r="B56" s="21"/>
      <c r="C56" s="23">
        <v>71</v>
      </c>
      <c r="D56" s="23">
        <v>85</v>
      </c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19"/>
    </row>
    <row r="57" spans="1:15" ht="26.25" x14ac:dyDescent="0.4">
      <c r="A57" s="21" t="s">
        <v>38</v>
      </c>
      <c r="B57" s="21"/>
      <c r="C57" s="23">
        <v>0.5</v>
      </c>
      <c r="D57" s="23">
        <v>0.6</v>
      </c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19"/>
    </row>
    <row r="58" spans="1:15" ht="26.25" x14ac:dyDescent="0.4">
      <c r="A58" s="21"/>
      <c r="B58" s="21"/>
      <c r="C58" s="23"/>
      <c r="D58" s="23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19"/>
    </row>
    <row r="59" spans="1:15" ht="26.25" x14ac:dyDescent="0.4">
      <c r="A59" s="35" t="s">
        <v>78</v>
      </c>
      <c r="B59" s="38"/>
      <c r="C59" s="38">
        <v>30</v>
      </c>
      <c r="D59" s="38">
        <v>50</v>
      </c>
      <c r="E59" s="35">
        <v>1.91</v>
      </c>
      <c r="F59" s="35">
        <v>3.19</v>
      </c>
      <c r="G59" s="35">
        <v>0.24</v>
      </c>
      <c r="H59" s="35">
        <v>0.4</v>
      </c>
      <c r="I59" s="35">
        <v>12.43</v>
      </c>
      <c r="J59" s="35">
        <v>20.71</v>
      </c>
      <c r="K59" s="35">
        <v>52.61</v>
      </c>
      <c r="L59" s="35">
        <v>99.2</v>
      </c>
      <c r="M59" s="35">
        <v>0</v>
      </c>
      <c r="N59" s="35">
        <v>0</v>
      </c>
      <c r="O59" s="19"/>
    </row>
    <row r="60" spans="1:15" ht="26.25" x14ac:dyDescent="0.4">
      <c r="A60" s="21"/>
      <c r="B60" s="21"/>
      <c r="C60" s="23"/>
      <c r="D60" s="23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19"/>
    </row>
    <row r="61" spans="1:15" s="7" customFormat="1" ht="25.5" x14ac:dyDescent="0.35">
      <c r="A61" s="27" t="s">
        <v>19</v>
      </c>
      <c r="B61" s="27">
        <v>390</v>
      </c>
      <c r="C61" s="26">
        <v>150</v>
      </c>
      <c r="D61" s="26">
        <v>180</v>
      </c>
      <c r="E61" s="27">
        <v>0.21</v>
      </c>
      <c r="F61" s="27">
        <v>0.25</v>
      </c>
      <c r="G61" s="27">
        <v>0.06</v>
      </c>
      <c r="H61" s="27">
        <v>7.0000000000000007E-2</v>
      </c>
      <c r="I61" s="27">
        <v>18.920000000000002</v>
      </c>
      <c r="J61" s="27">
        <v>22.7</v>
      </c>
      <c r="K61" s="27">
        <v>64.62</v>
      </c>
      <c r="L61" s="27">
        <v>77.5</v>
      </c>
      <c r="M61" s="27">
        <v>2.21</v>
      </c>
      <c r="N61" s="27">
        <v>2.65</v>
      </c>
      <c r="O61" s="52"/>
    </row>
    <row r="62" spans="1:15" ht="26.25" x14ac:dyDescent="0.4">
      <c r="A62" s="21" t="s">
        <v>80</v>
      </c>
      <c r="B62" s="21"/>
      <c r="C62" s="29" t="s">
        <v>132</v>
      </c>
      <c r="D62" s="29" t="s">
        <v>313</v>
      </c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19"/>
    </row>
    <row r="63" spans="1:15" ht="26.25" x14ac:dyDescent="0.4">
      <c r="A63" s="21" t="s">
        <v>130</v>
      </c>
      <c r="B63" s="21"/>
      <c r="C63" s="29" t="s">
        <v>134</v>
      </c>
      <c r="D63" s="29" t="s">
        <v>98</v>
      </c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9"/>
    </row>
    <row r="64" spans="1:15" ht="26.25" x14ac:dyDescent="0.4">
      <c r="A64" s="21" t="s">
        <v>64</v>
      </c>
      <c r="B64" s="21"/>
      <c r="C64" s="23">
        <v>8</v>
      </c>
      <c r="D64" s="23">
        <v>10</v>
      </c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9"/>
    </row>
    <row r="65" spans="1:15" ht="26.25" x14ac:dyDescent="0.4">
      <c r="A65" s="21" t="s">
        <v>81</v>
      </c>
      <c r="B65" s="21"/>
      <c r="C65" s="23">
        <v>152</v>
      </c>
      <c r="D65" s="23">
        <v>182</v>
      </c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9"/>
    </row>
    <row r="66" spans="1:15" ht="26.25" x14ac:dyDescent="0.4">
      <c r="A66" s="23" t="s">
        <v>45</v>
      </c>
      <c r="B66" s="21"/>
      <c r="C66" s="23"/>
      <c r="D66" s="23"/>
      <c r="E66" s="21">
        <v>15.42</v>
      </c>
      <c r="F66" s="21">
        <v>18.93</v>
      </c>
      <c r="G66" s="21">
        <v>17.25</v>
      </c>
      <c r="H66" s="21">
        <v>22.01</v>
      </c>
      <c r="I66" s="21">
        <v>71.010000000000005</v>
      </c>
      <c r="J66" s="21">
        <v>95.76</v>
      </c>
      <c r="K66" s="21">
        <v>481.74</v>
      </c>
      <c r="L66" s="21">
        <v>642.14</v>
      </c>
      <c r="M66" s="21">
        <v>31.02</v>
      </c>
      <c r="N66" s="21">
        <v>37.369999999999997</v>
      </c>
      <c r="O66" s="19"/>
    </row>
    <row r="67" spans="1:15" ht="26.25" x14ac:dyDescent="0.4">
      <c r="A67" s="21"/>
      <c r="B67" s="21"/>
      <c r="C67" s="23"/>
      <c r="D67" s="23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9"/>
    </row>
    <row r="68" spans="1:15" ht="26.25" x14ac:dyDescent="0.4">
      <c r="A68" s="22" t="s">
        <v>7</v>
      </c>
      <c r="B68" s="21"/>
      <c r="C68" s="23"/>
      <c r="D68" s="23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9"/>
    </row>
    <row r="69" spans="1:15" ht="26.25" x14ac:dyDescent="0.4">
      <c r="A69" s="27" t="s">
        <v>86</v>
      </c>
      <c r="B69" s="27">
        <v>452</v>
      </c>
      <c r="C69" s="27">
        <v>50</v>
      </c>
      <c r="D69" s="27">
        <v>60</v>
      </c>
      <c r="E69" s="27">
        <v>2.39</v>
      </c>
      <c r="F69" s="27">
        <v>2.87</v>
      </c>
      <c r="G69" s="27">
        <v>4.01</v>
      </c>
      <c r="H69" s="27">
        <v>4.8099999999999996</v>
      </c>
      <c r="I69" s="27">
        <v>26.11</v>
      </c>
      <c r="J69" s="27">
        <v>31.33</v>
      </c>
      <c r="K69" s="27">
        <v>150.09</v>
      </c>
      <c r="L69" s="27">
        <v>180.11</v>
      </c>
      <c r="M69" s="27">
        <v>0.25</v>
      </c>
      <c r="N69" s="27">
        <v>0.25</v>
      </c>
      <c r="O69" s="19"/>
    </row>
    <row r="70" spans="1:15" ht="26.25" x14ac:dyDescent="0.4">
      <c r="A70" s="21" t="s">
        <v>87</v>
      </c>
      <c r="B70" s="35">
        <v>436</v>
      </c>
      <c r="C70" s="21">
        <v>60</v>
      </c>
      <c r="D70" s="21">
        <v>70</v>
      </c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9"/>
    </row>
    <row r="71" spans="1:15" ht="26.25" x14ac:dyDescent="0.4">
      <c r="A71" s="21" t="s">
        <v>73</v>
      </c>
      <c r="B71" s="21"/>
      <c r="C71" s="21">
        <v>34</v>
      </c>
      <c r="D71" s="21">
        <v>40</v>
      </c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9"/>
    </row>
    <row r="72" spans="1:15" ht="26.25" x14ac:dyDescent="0.4">
      <c r="A72" s="21" t="s">
        <v>235</v>
      </c>
      <c r="B72" s="21"/>
      <c r="C72" s="21">
        <v>10</v>
      </c>
      <c r="D72" s="21">
        <v>12</v>
      </c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9"/>
    </row>
    <row r="73" spans="1:15" ht="26.25" x14ac:dyDescent="0.4">
      <c r="A73" s="21" t="s">
        <v>36</v>
      </c>
      <c r="B73" s="21"/>
      <c r="C73" s="21">
        <v>6</v>
      </c>
      <c r="D73" s="21">
        <v>7</v>
      </c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9"/>
    </row>
    <row r="74" spans="1:15" ht="26.25" x14ac:dyDescent="0.4">
      <c r="A74" s="21" t="s">
        <v>60</v>
      </c>
      <c r="B74" s="21"/>
      <c r="C74" s="21">
        <v>5</v>
      </c>
      <c r="D74" s="21">
        <v>6</v>
      </c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19"/>
    </row>
    <row r="75" spans="1:15" ht="26.25" x14ac:dyDescent="0.4">
      <c r="A75" s="21" t="s">
        <v>38</v>
      </c>
      <c r="B75" s="21"/>
      <c r="C75" s="21">
        <v>1</v>
      </c>
      <c r="D75" s="21">
        <v>1</v>
      </c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9"/>
    </row>
    <row r="76" spans="1:15" ht="26.25" x14ac:dyDescent="0.4">
      <c r="A76" s="21" t="s">
        <v>88</v>
      </c>
      <c r="B76" s="21"/>
      <c r="C76" s="21">
        <v>1</v>
      </c>
      <c r="D76" s="21">
        <v>1</v>
      </c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19"/>
    </row>
    <row r="77" spans="1:15" ht="26.25" x14ac:dyDescent="0.4">
      <c r="A77" s="21" t="s">
        <v>37</v>
      </c>
      <c r="B77" s="21"/>
      <c r="C77" s="21">
        <v>5</v>
      </c>
      <c r="D77" s="21">
        <v>6</v>
      </c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9"/>
    </row>
    <row r="78" spans="1:15" ht="26.25" x14ac:dyDescent="0.4">
      <c r="A78" s="21" t="s">
        <v>149</v>
      </c>
      <c r="B78" s="21"/>
      <c r="C78" s="21">
        <v>2</v>
      </c>
      <c r="D78" s="21">
        <v>2</v>
      </c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9"/>
    </row>
    <row r="79" spans="1:15" ht="26.25" x14ac:dyDescent="0.4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9"/>
    </row>
    <row r="80" spans="1:15" ht="26.25" x14ac:dyDescent="0.4">
      <c r="A80" s="21" t="s">
        <v>238</v>
      </c>
      <c r="B80" s="21"/>
      <c r="C80" s="21">
        <v>2</v>
      </c>
      <c r="D80" s="21">
        <v>2</v>
      </c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9"/>
    </row>
    <row r="81" spans="1:15" ht="26.25" x14ac:dyDescent="0.4">
      <c r="A81" s="21" t="s">
        <v>60</v>
      </c>
      <c r="B81" s="21"/>
      <c r="C81" s="21">
        <v>1</v>
      </c>
      <c r="D81" s="21">
        <v>1</v>
      </c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9"/>
    </row>
    <row r="82" spans="1:15" ht="26.25" x14ac:dyDescent="0.4">
      <c r="A82" s="21"/>
      <c r="B82" s="21"/>
      <c r="C82" s="23"/>
      <c r="D82" s="23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9"/>
    </row>
    <row r="83" spans="1:15" s="7" customFormat="1" ht="25.5" x14ac:dyDescent="0.35">
      <c r="A83" s="35" t="s">
        <v>204</v>
      </c>
      <c r="B83" s="35">
        <v>420</v>
      </c>
      <c r="C83" s="38">
        <v>150</v>
      </c>
      <c r="D83" s="38">
        <v>200</v>
      </c>
      <c r="E83" s="35">
        <v>3.9</v>
      </c>
      <c r="F83" s="35">
        <v>5.2</v>
      </c>
      <c r="G83" s="35">
        <v>3.37</v>
      </c>
      <c r="H83" s="35">
        <v>4.5</v>
      </c>
      <c r="I83" s="35">
        <v>5.67</v>
      </c>
      <c r="J83" s="35">
        <v>7.56</v>
      </c>
      <c r="K83" s="35">
        <v>65.900000000000006</v>
      </c>
      <c r="L83" s="35">
        <v>87.86</v>
      </c>
      <c r="M83" s="35">
        <v>0.4</v>
      </c>
      <c r="N83" s="35">
        <v>0.54</v>
      </c>
      <c r="O83" s="52"/>
    </row>
    <row r="84" spans="1:15" ht="26.25" x14ac:dyDescent="0.4">
      <c r="A84" s="21"/>
      <c r="B84" s="21"/>
      <c r="C84" s="23"/>
      <c r="D84" s="23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9"/>
    </row>
    <row r="85" spans="1:15" ht="26.25" x14ac:dyDescent="0.4">
      <c r="A85" s="23" t="s">
        <v>45</v>
      </c>
      <c r="B85" s="21"/>
      <c r="C85" s="23"/>
      <c r="D85" s="23"/>
      <c r="E85" s="21">
        <f t="shared" ref="E85:N85" si="2">E83+E69</f>
        <v>6.29</v>
      </c>
      <c r="F85" s="21">
        <f t="shared" si="2"/>
        <v>8.07</v>
      </c>
      <c r="G85" s="21">
        <f t="shared" si="2"/>
        <v>7.38</v>
      </c>
      <c r="H85" s="21">
        <f t="shared" si="2"/>
        <v>9.3099999999999987</v>
      </c>
      <c r="I85" s="21">
        <f t="shared" si="2"/>
        <v>31.78</v>
      </c>
      <c r="J85" s="21">
        <f t="shared" si="2"/>
        <v>38.89</v>
      </c>
      <c r="K85" s="21">
        <f t="shared" si="2"/>
        <v>215.99</v>
      </c>
      <c r="L85" s="21">
        <f t="shared" si="2"/>
        <v>267.97000000000003</v>
      </c>
      <c r="M85" s="21">
        <f t="shared" si="2"/>
        <v>0.65</v>
      </c>
      <c r="N85" s="21">
        <f t="shared" si="2"/>
        <v>0.79</v>
      </c>
      <c r="O85" s="19"/>
    </row>
    <row r="86" spans="1:15" ht="26.25" x14ac:dyDescent="0.4">
      <c r="A86" s="21"/>
      <c r="B86" s="21"/>
      <c r="C86" s="23"/>
      <c r="D86" s="23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9"/>
    </row>
    <row r="87" spans="1:15" s="7" customFormat="1" ht="25.5" x14ac:dyDescent="0.35">
      <c r="A87" s="42" t="s">
        <v>90</v>
      </c>
      <c r="B87" s="35"/>
      <c r="C87" s="38"/>
      <c r="D87" s="38"/>
      <c r="E87" s="35">
        <v>31.24</v>
      </c>
      <c r="F87" s="35">
        <v>39.229999999999997</v>
      </c>
      <c r="G87" s="35">
        <v>34.450000000000003</v>
      </c>
      <c r="H87" s="35">
        <v>43.9</v>
      </c>
      <c r="I87" s="35">
        <v>154.38999999999999</v>
      </c>
      <c r="J87" s="35">
        <v>200.19</v>
      </c>
      <c r="K87" s="35">
        <v>1052.9000000000001</v>
      </c>
      <c r="L87" s="35">
        <f>L85+L66+L28+L24</f>
        <v>1361.03</v>
      </c>
      <c r="M87" s="35">
        <f>M85+M66+M28+M24</f>
        <v>37.709999999999994</v>
      </c>
      <c r="N87" s="35">
        <f>N85+N66+N28+N24</f>
        <v>45.559999999999995</v>
      </c>
      <c r="O87" s="52"/>
    </row>
  </sheetData>
  <mergeCells count="8">
    <mergeCell ref="B3:B5"/>
    <mergeCell ref="C3:D3"/>
    <mergeCell ref="E3:J3"/>
    <mergeCell ref="K3:L4"/>
    <mergeCell ref="M3:N3"/>
    <mergeCell ref="E4:F4"/>
    <mergeCell ref="G4:H4"/>
    <mergeCell ref="I4:J4"/>
  </mergeCells>
  <pageMargins left="0.7" right="0.7" top="0.75" bottom="0.75" header="0.3" footer="0.3"/>
  <pageSetup paperSize="9" scale="4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2"/>
  <sheetViews>
    <sheetView topLeftCell="A64" zoomScale="60" zoomScaleNormal="60" workbookViewId="0">
      <selection sqref="A1:N82"/>
    </sheetView>
  </sheetViews>
  <sheetFormatPr defaultRowHeight="23.25" x14ac:dyDescent="0.35"/>
  <cols>
    <col min="1" max="1" width="47.28515625" style="5" customWidth="1"/>
    <col min="2" max="2" width="16.7109375" style="5" customWidth="1"/>
    <col min="3" max="3" width="19.5703125" style="5" customWidth="1"/>
    <col min="4" max="4" width="21.7109375" style="5" customWidth="1"/>
    <col min="5" max="8" width="20" style="5" bestFit="1" customWidth="1"/>
    <col min="9" max="10" width="19" style="5" bestFit="1" customWidth="1"/>
    <col min="11" max="14" width="20" style="5" bestFit="1" customWidth="1"/>
    <col min="15" max="16384" width="9.140625" style="5"/>
  </cols>
  <sheetData>
    <row r="1" spans="1:14" ht="26.25" x14ac:dyDescent="0.4">
      <c r="A1" s="19"/>
      <c r="B1" s="19" t="s">
        <v>135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26.25" x14ac:dyDescent="0.4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26.25" x14ac:dyDescent="0.4">
      <c r="A3" s="21" t="s">
        <v>33</v>
      </c>
      <c r="B3" s="68" t="s">
        <v>34</v>
      </c>
      <c r="C3" s="59" t="s">
        <v>35</v>
      </c>
      <c r="D3" s="60"/>
      <c r="E3" s="61" t="s">
        <v>24</v>
      </c>
      <c r="F3" s="62"/>
      <c r="G3" s="62"/>
      <c r="H3" s="62"/>
      <c r="I3" s="62"/>
      <c r="J3" s="63"/>
      <c r="K3" s="64" t="s">
        <v>25</v>
      </c>
      <c r="L3" s="65"/>
      <c r="M3" s="61" t="s">
        <v>26</v>
      </c>
      <c r="N3" s="63"/>
    </row>
    <row r="4" spans="1:14" ht="26.25" x14ac:dyDescent="0.4">
      <c r="A4" s="21"/>
      <c r="B4" s="69"/>
      <c r="C4" s="20"/>
      <c r="D4" s="20"/>
      <c r="E4" s="61" t="s">
        <v>27</v>
      </c>
      <c r="F4" s="63"/>
      <c r="G4" s="61" t="s">
        <v>28</v>
      </c>
      <c r="H4" s="63"/>
      <c r="I4" s="61" t="s">
        <v>29</v>
      </c>
      <c r="J4" s="63"/>
      <c r="K4" s="66"/>
      <c r="L4" s="67"/>
      <c r="M4" s="21"/>
      <c r="N4" s="21"/>
    </row>
    <row r="5" spans="1:14" ht="26.25" x14ac:dyDescent="0.4">
      <c r="A5" s="22" t="s">
        <v>0</v>
      </c>
      <c r="B5" s="70"/>
      <c r="C5" s="23" t="s">
        <v>30</v>
      </c>
      <c r="D5" s="23" t="s">
        <v>31</v>
      </c>
      <c r="E5" s="21" t="s">
        <v>30</v>
      </c>
      <c r="F5" s="21" t="s">
        <v>31</v>
      </c>
      <c r="G5" s="21" t="s">
        <v>30</v>
      </c>
      <c r="H5" s="21" t="s">
        <v>31</v>
      </c>
      <c r="I5" s="21" t="s">
        <v>30</v>
      </c>
      <c r="J5" s="21" t="s">
        <v>31</v>
      </c>
      <c r="K5" s="21" t="s">
        <v>30</v>
      </c>
      <c r="L5" s="21" t="s">
        <v>31</v>
      </c>
      <c r="M5" s="21" t="s">
        <v>30</v>
      </c>
      <c r="N5" s="21" t="s">
        <v>31</v>
      </c>
    </row>
    <row r="6" spans="1:14" ht="51" x14ac:dyDescent="0.35">
      <c r="A6" s="24" t="s">
        <v>136</v>
      </c>
      <c r="B6" s="27">
        <v>100</v>
      </c>
      <c r="C6" s="27">
        <v>150</v>
      </c>
      <c r="D6" s="27">
        <v>180</v>
      </c>
      <c r="E6" s="27">
        <v>4.7</v>
      </c>
      <c r="F6" s="27">
        <v>5.73</v>
      </c>
      <c r="G6" s="27">
        <v>5.88</v>
      </c>
      <c r="H6" s="27">
        <v>7.3</v>
      </c>
      <c r="I6" s="27">
        <v>16.2</v>
      </c>
      <c r="J6" s="27">
        <v>19.5</v>
      </c>
      <c r="K6" s="27">
        <v>136.52000000000001</v>
      </c>
      <c r="L6" s="27">
        <v>166.62</v>
      </c>
      <c r="M6" s="27">
        <v>1.22</v>
      </c>
      <c r="N6" s="27">
        <v>1.46</v>
      </c>
    </row>
    <row r="7" spans="1:14" ht="26.25" x14ac:dyDescent="0.4">
      <c r="A7" s="21" t="s">
        <v>235</v>
      </c>
      <c r="B7" s="21"/>
      <c r="C7" s="21">
        <v>125</v>
      </c>
      <c r="D7" s="21">
        <v>150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26.25" x14ac:dyDescent="0.4">
      <c r="A8" s="21" t="s">
        <v>137</v>
      </c>
      <c r="B8" s="21"/>
      <c r="C8" s="21">
        <v>16</v>
      </c>
      <c r="D8" s="21">
        <v>19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26.25" x14ac:dyDescent="0.4">
      <c r="A9" s="21" t="s">
        <v>36</v>
      </c>
      <c r="B9" s="21"/>
      <c r="C9" s="21">
        <v>25</v>
      </c>
      <c r="D9" s="21">
        <v>30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26.25" x14ac:dyDescent="0.4">
      <c r="A10" s="21" t="s">
        <v>37</v>
      </c>
      <c r="B10" s="21"/>
      <c r="C10" s="21">
        <v>2</v>
      </c>
      <c r="D10" s="21">
        <v>3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26.25" x14ac:dyDescent="0.4">
      <c r="A11" s="21" t="s">
        <v>38</v>
      </c>
      <c r="B11" s="21"/>
      <c r="C11" s="21">
        <v>1</v>
      </c>
      <c r="D11" s="21">
        <v>1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26.25" x14ac:dyDescent="0.4">
      <c r="A12" s="21" t="s">
        <v>234</v>
      </c>
      <c r="B12" s="21"/>
      <c r="C12" s="21">
        <v>2</v>
      </c>
      <c r="D12" s="21">
        <v>3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26.25" x14ac:dyDescent="0.4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25.5" x14ac:dyDescent="0.35">
      <c r="A14" s="35" t="s">
        <v>8</v>
      </c>
      <c r="B14" s="38">
        <v>416</v>
      </c>
      <c r="C14" s="38">
        <v>150</v>
      </c>
      <c r="D14" s="38">
        <v>200</v>
      </c>
      <c r="E14" s="35">
        <v>3.06</v>
      </c>
      <c r="F14" s="35">
        <v>4.08</v>
      </c>
      <c r="G14" s="35">
        <v>2.96</v>
      </c>
      <c r="H14" s="35">
        <v>3.94</v>
      </c>
      <c r="I14" s="35">
        <v>12.47</v>
      </c>
      <c r="J14" s="35">
        <v>16.600000000000001</v>
      </c>
      <c r="K14" s="35">
        <v>87.6</v>
      </c>
      <c r="L14" s="35">
        <v>116.8</v>
      </c>
      <c r="M14" s="35">
        <v>1.07</v>
      </c>
      <c r="N14" s="35">
        <v>1.42</v>
      </c>
    </row>
    <row r="15" spans="1:14" ht="26.25" x14ac:dyDescent="0.4">
      <c r="A15" s="21" t="s">
        <v>42</v>
      </c>
      <c r="B15" s="23"/>
      <c r="C15" s="23">
        <v>2</v>
      </c>
      <c r="D15" s="23">
        <v>2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26.25" x14ac:dyDescent="0.4">
      <c r="A16" s="21" t="s">
        <v>37</v>
      </c>
      <c r="B16" s="23"/>
      <c r="C16" s="23">
        <v>9</v>
      </c>
      <c r="D16" s="23">
        <v>12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26.25" x14ac:dyDescent="0.4">
      <c r="A17" s="21" t="s">
        <v>235</v>
      </c>
      <c r="B17" s="23"/>
      <c r="C17" s="23">
        <v>92</v>
      </c>
      <c r="D17" s="23">
        <v>122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26.25" x14ac:dyDescent="0.4">
      <c r="A18" s="21" t="s">
        <v>36</v>
      </c>
      <c r="B18" s="23"/>
      <c r="C18" s="23">
        <v>65</v>
      </c>
      <c r="D18" s="23">
        <v>87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26.25" x14ac:dyDescent="0.4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25.5" x14ac:dyDescent="0.35">
      <c r="A20" s="27" t="s">
        <v>298</v>
      </c>
      <c r="B20" s="26">
        <v>1</v>
      </c>
      <c r="C20" s="28" t="s">
        <v>44</v>
      </c>
      <c r="D20" s="28" t="s">
        <v>163</v>
      </c>
      <c r="E20" s="27">
        <v>0.34</v>
      </c>
      <c r="F20" s="27">
        <v>0.45</v>
      </c>
      <c r="G20" s="27">
        <v>0.19</v>
      </c>
      <c r="H20" s="27">
        <v>0.24</v>
      </c>
      <c r="I20" s="27">
        <v>13.22</v>
      </c>
      <c r="J20" s="27">
        <v>16.53</v>
      </c>
      <c r="K20" s="27">
        <v>55.95</v>
      </c>
      <c r="L20" s="27">
        <v>70</v>
      </c>
      <c r="M20" s="27">
        <v>0</v>
      </c>
      <c r="N20" s="27">
        <v>0</v>
      </c>
    </row>
    <row r="21" spans="1:14" ht="26.25" x14ac:dyDescent="0.4">
      <c r="A21" s="21" t="s">
        <v>311</v>
      </c>
      <c r="B21" s="23"/>
      <c r="C21" s="23">
        <v>40</v>
      </c>
      <c r="D21" s="23">
        <v>50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26.25" x14ac:dyDescent="0.4">
      <c r="A22" s="21" t="s">
        <v>97</v>
      </c>
      <c r="B22" s="23"/>
      <c r="C22" s="23">
        <v>10</v>
      </c>
      <c r="D22" s="23">
        <v>10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26.25" x14ac:dyDescent="0.4">
      <c r="A23" s="23" t="s">
        <v>45</v>
      </c>
      <c r="B23" s="21"/>
      <c r="C23" s="21"/>
      <c r="D23" s="21"/>
      <c r="E23" s="21">
        <f>E20+E14+E6</f>
        <v>8.1</v>
      </c>
      <c r="F23" s="21">
        <f t="shared" ref="F23:N23" si="0">F20+F14+F6</f>
        <v>10.260000000000002</v>
      </c>
      <c r="G23" s="21">
        <f t="shared" si="0"/>
        <v>9.0299999999999994</v>
      </c>
      <c r="H23" s="21">
        <f t="shared" si="0"/>
        <v>11.48</v>
      </c>
      <c r="I23" s="21">
        <f t="shared" si="0"/>
        <v>41.89</v>
      </c>
      <c r="J23" s="21">
        <f t="shared" si="0"/>
        <v>52.63</v>
      </c>
      <c r="K23" s="21">
        <f t="shared" si="0"/>
        <v>280.07000000000005</v>
      </c>
      <c r="L23" s="21">
        <f t="shared" si="0"/>
        <v>353.42</v>
      </c>
      <c r="M23" s="21">
        <f t="shared" si="0"/>
        <v>2.29</v>
      </c>
      <c r="N23" s="21">
        <f t="shared" si="0"/>
        <v>2.88</v>
      </c>
    </row>
    <row r="24" spans="1:14" ht="26.25" x14ac:dyDescent="0.4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26.25" x14ac:dyDescent="0.4">
      <c r="A25" s="22" t="s">
        <v>5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26.25" x14ac:dyDescent="0.4">
      <c r="A26" s="39" t="s">
        <v>270</v>
      </c>
      <c r="B26" s="27">
        <v>420</v>
      </c>
      <c r="C26" s="27">
        <v>150</v>
      </c>
      <c r="D26" s="27">
        <v>180</v>
      </c>
      <c r="E26" s="27">
        <v>4.05</v>
      </c>
      <c r="F26" s="27">
        <v>4.8600000000000003</v>
      </c>
      <c r="G26" s="27">
        <v>3.75</v>
      </c>
      <c r="H26" s="27">
        <v>4.5</v>
      </c>
      <c r="I26" s="27">
        <v>16.2</v>
      </c>
      <c r="J26" s="27">
        <v>19.440000000000001</v>
      </c>
      <c r="K26" s="27">
        <v>114.7</v>
      </c>
      <c r="L26" s="27">
        <v>137.6</v>
      </c>
      <c r="M26" s="27">
        <v>0</v>
      </c>
      <c r="N26" s="27">
        <v>0</v>
      </c>
    </row>
    <row r="27" spans="1:14" ht="26.25" x14ac:dyDescent="0.4">
      <c r="A27" s="23" t="s">
        <v>45</v>
      </c>
      <c r="B27" s="21"/>
      <c r="C27" s="21"/>
      <c r="D27" s="21"/>
      <c r="E27" s="21">
        <v>4.05</v>
      </c>
      <c r="F27" s="21">
        <v>4.8600000000000003</v>
      </c>
      <c r="G27" s="21">
        <v>3.75</v>
      </c>
      <c r="H27" s="21">
        <v>4.5</v>
      </c>
      <c r="I27" s="21">
        <v>16.2</v>
      </c>
      <c r="J27" s="21">
        <v>19.440000000000001</v>
      </c>
      <c r="K27" s="21">
        <v>114.7</v>
      </c>
      <c r="L27" s="21">
        <v>137.6</v>
      </c>
      <c r="M27" s="21">
        <v>0</v>
      </c>
      <c r="N27" s="21">
        <v>0</v>
      </c>
    </row>
    <row r="28" spans="1:14" ht="26.25" x14ac:dyDescent="0.4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26.25" x14ac:dyDescent="0.4">
      <c r="A29" s="22" t="s">
        <v>6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25.5" x14ac:dyDescent="0.35">
      <c r="A30" s="35" t="s">
        <v>22</v>
      </c>
      <c r="B30" s="35">
        <v>34</v>
      </c>
      <c r="C30" s="35">
        <v>40</v>
      </c>
      <c r="D30" s="35">
        <v>60</v>
      </c>
      <c r="E30" s="35">
        <v>0.56999999999999995</v>
      </c>
      <c r="F30" s="35">
        <v>0.87</v>
      </c>
      <c r="G30" s="35">
        <v>2.4300000000000002</v>
      </c>
      <c r="H30" s="35">
        <v>4.05</v>
      </c>
      <c r="I30" s="35">
        <v>3.49</v>
      </c>
      <c r="J30" s="35">
        <v>5.27</v>
      </c>
      <c r="K30" s="35">
        <v>38.200000000000003</v>
      </c>
      <c r="L30" s="35">
        <v>61.07</v>
      </c>
      <c r="M30" s="35">
        <v>3.8</v>
      </c>
      <c r="N30" s="35">
        <v>5.8</v>
      </c>
    </row>
    <row r="31" spans="1:14" ht="26.25" x14ac:dyDescent="0.4">
      <c r="A31" s="21" t="s">
        <v>150</v>
      </c>
      <c r="B31" s="21"/>
      <c r="C31" s="23" t="s">
        <v>151</v>
      </c>
      <c r="D31" s="23" t="s">
        <v>152</v>
      </c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1:14" ht="26.25" x14ac:dyDescent="0.4">
      <c r="A32" s="21" t="s">
        <v>60</v>
      </c>
      <c r="B32" s="21"/>
      <c r="C32" s="21">
        <v>4</v>
      </c>
      <c r="D32" s="21">
        <v>6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</row>
    <row r="33" spans="1:14" ht="26.25" x14ac:dyDescent="0.4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1:14" ht="76.5" x14ac:dyDescent="0.35">
      <c r="A34" s="30" t="s">
        <v>335</v>
      </c>
      <c r="B34" s="26">
        <v>86</v>
      </c>
      <c r="C34" s="26" t="s">
        <v>82</v>
      </c>
      <c r="D34" s="26" t="s">
        <v>198</v>
      </c>
      <c r="E34" s="27">
        <v>4.03</v>
      </c>
      <c r="F34" s="27">
        <v>5.0999999999999996</v>
      </c>
      <c r="G34" s="27">
        <v>4.9000000000000004</v>
      </c>
      <c r="H34" s="27">
        <v>6.05</v>
      </c>
      <c r="I34" s="27">
        <v>19.8</v>
      </c>
      <c r="J34" s="27">
        <v>22</v>
      </c>
      <c r="K34" s="27">
        <v>139.41999999999999</v>
      </c>
      <c r="L34" s="27">
        <v>162.85</v>
      </c>
      <c r="M34" s="27">
        <v>7.87</v>
      </c>
      <c r="N34" s="27">
        <v>8.82</v>
      </c>
    </row>
    <row r="35" spans="1:14" ht="21.75" customHeight="1" x14ac:dyDescent="0.4">
      <c r="A35" s="21" t="s">
        <v>67</v>
      </c>
      <c r="B35" s="21"/>
      <c r="C35" s="23" t="s">
        <v>49</v>
      </c>
      <c r="D35" s="23" t="s">
        <v>199</v>
      </c>
      <c r="E35" s="21"/>
      <c r="F35" s="21"/>
      <c r="G35" s="21"/>
      <c r="H35" s="21"/>
      <c r="I35" s="21"/>
      <c r="J35" s="21"/>
      <c r="K35" s="21"/>
      <c r="L35" s="21"/>
      <c r="M35" s="21"/>
      <c r="N35" s="21"/>
    </row>
    <row r="36" spans="1:14" ht="26.25" x14ac:dyDescent="0.4">
      <c r="A36" s="21" t="s">
        <v>53</v>
      </c>
      <c r="B36" s="21"/>
      <c r="C36" s="23" t="s">
        <v>192</v>
      </c>
      <c r="D36" s="23" t="s">
        <v>193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7" spans="1:14" ht="26.25" x14ac:dyDescent="0.4">
      <c r="A37" s="21" t="s">
        <v>57</v>
      </c>
      <c r="B37" s="21"/>
      <c r="C37" s="29" t="s">
        <v>170</v>
      </c>
      <c r="D37" s="29" t="s">
        <v>72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ht="26.25" x14ac:dyDescent="0.4">
      <c r="A38" s="21" t="s">
        <v>54</v>
      </c>
      <c r="B38" s="21"/>
      <c r="C38" s="29" t="s">
        <v>55</v>
      </c>
      <c r="D38" s="29" t="s">
        <v>106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4" ht="26.25" x14ac:dyDescent="0.4">
      <c r="A39" s="21" t="s">
        <v>336</v>
      </c>
      <c r="B39" s="21"/>
      <c r="C39" s="29" t="s">
        <v>98</v>
      </c>
      <c r="D39" s="29" t="s">
        <v>189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4" ht="26.25" x14ac:dyDescent="0.4">
      <c r="A40" s="21" t="s">
        <v>60</v>
      </c>
      <c r="B40" s="21"/>
      <c r="C40" s="21">
        <v>2</v>
      </c>
      <c r="D40" s="21">
        <v>3</v>
      </c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4" ht="26.25" x14ac:dyDescent="0.4">
      <c r="A41" s="21" t="s">
        <v>36</v>
      </c>
      <c r="B41" s="21"/>
      <c r="C41" s="21">
        <v>180</v>
      </c>
      <c r="D41" s="21">
        <v>200</v>
      </c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4" ht="26.25" x14ac:dyDescent="0.4">
      <c r="A42" s="21" t="s">
        <v>38</v>
      </c>
      <c r="B42" s="21"/>
      <c r="C42" s="21">
        <v>1</v>
      </c>
      <c r="D42" s="21">
        <v>1</v>
      </c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1:14" ht="26.25" x14ac:dyDescent="0.4">
      <c r="A43" s="34" t="s">
        <v>61</v>
      </c>
      <c r="B43" s="21"/>
      <c r="C43" s="33">
        <v>7</v>
      </c>
      <c r="D43" s="23">
        <v>8</v>
      </c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4" spans="1:14" ht="26.25" x14ac:dyDescent="0.4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1:14" ht="25.5" x14ac:dyDescent="0.35">
      <c r="A45" s="27" t="s">
        <v>296</v>
      </c>
      <c r="B45" s="27"/>
      <c r="C45" s="27">
        <v>130</v>
      </c>
      <c r="D45" s="27">
        <v>150</v>
      </c>
      <c r="E45" s="27">
        <v>7.53</v>
      </c>
      <c r="F45" s="27">
        <v>8.8000000000000007</v>
      </c>
      <c r="G45" s="27">
        <v>8.23</v>
      </c>
      <c r="H45" s="27">
        <v>9.5</v>
      </c>
      <c r="I45" s="27">
        <v>24.3</v>
      </c>
      <c r="J45" s="27">
        <v>28.04</v>
      </c>
      <c r="K45" s="27">
        <v>201.39</v>
      </c>
      <c r="L45" s="27">
        <v>232.86</v>
      </c>
      <c r="M45" s="27">
        <v>13.5</v>
      </c>
      <c r="N45" s="27">
        <v>15.58</v>
      </c>
    </row>
    <row r="46" spans="1:14" ht="26.25" x14ac:dyDescent="0.4">
      <c r="A46" s="21" t="s">
        <v>314</v>
      </c>
      <c r="B46" s="21"/>
      <c r="C46" s="23" t="s">
        <v>315</v>
      </c>
      <c r="D46" s="23" t="s">
        <v>139</v>
      </c>
      <c r="E46" s="21"/>
      <c r="F46" s="21"/>
      <c r="G46" s="21"/>
      <c r="H46" s="21"/>
      <c r="I46" s="21"/>
      <c r="J46" s="21"/>
      <c r="K46" s="21"/>
      <c r="L46" s="21"/>
      <c r="M46" s="21"/>
      <c r="N46" s="21"/>
    </row>
    <row r="47" spans="1:14" ht="26.25" x14ac:dyDescent="0.4">
      <c r="A47" s="21" t="s">
        <v>109</v>
      </c>
      <c r="B47" s="21"/>
      <c r="C47" s="23">
        <v>16</v>
      </c>
      <c r="D47" s="23">
        <v>18</v>
      </c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4" ht="26.25" x14ac:dyDescent="0.4">
      <c r="A48" s="21" t="s">
        <v>57</v>
      </c>
      <c r="B48" s="21"/>
      <c r="C48" s="29" t="s">
        <v>132</v>
      </c>
      <c r="D48" s="29" t="s">
        <v>141</v>
      </c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1:14" ht="26.25" x14ac:dyDescent="0.4">
      <c r="A49" s="21" t="s">
        <v>77</v>
      </c>
      <c r="B49" s="21"/>
      <c r="C49" s="21">
        <v>3</v>
      </c>
      <c r="D49" s="21">
        <v>4</v>
      </c>
      <c r="E49" s="21"/>
      <c r="F49" s="21"/>
      <c r="G49" s="21"/>
      <c r="H49" s="21"/>
      <c r="I49" s="21"/>
      <c r="J49" s="21"/>
      <c r="K49" s="21"/>
      <c r="L49" s="21"/>
      <c r="M49" s="21"/>
      <c r="N49" s="21"/>
    </row>
    <row r="50" spans="1:14" ht="21.75" customHeight="1" x14ac:dyDescent="0.4">
      <c r="A50" s="35" t="s">
        <v>73</v>
      </c>
      <c r="B50" s="21"/>
      <c r="C50" s="23">
        <v>4</v>
      </c>
      <c r="D50" s="23">
        <v>5</v>
      </c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1:14" ht="26.25" x14ac:dyDescent="0.4">
      <c r="A51" s="21" t="s">
        <v>282</v>
      </c>
      <c r="B51" s="21"/>
      <c r="C51" s="23">
        <v>10</v>
      </c>
      <c r="D51" s="23">
        <v>12</v>
      </c>
      <c r="E51" s="21"/>
      <c r="F51" s="21"/>
      <c r="G51" s="21"/>
      <c r="H51" s="21"/>
      <c r="I51" s="21"/>
      <c r="J51" s="21"/>
      <c r="K51" s="21"/>
      <c r="L51" s="21"/>
      <c r="M51" s="21"/>
      <c r="N51" s="21"/>
    </row>
    <row r="52" spans="1:14" ht="26.25" x14ac:dyDescent="0.4">
      <c r="A52" s="21" t="s">
        <v>39</v>
      </c>
      <c r="B52" s="21"/>
      <c r="C52" s="29" t="s">
        <v>75</v>
      </c>
      <c r="D52" s="29" t="s">
        <v>133</v>
      </c>
      <c r="E52" s="21"/>
      <c r="F52" s="21"/>
      <c r="G52" s="21"/>
      <c r="H52" s="21"/>
      <c r="I52" s="21"/>
      <c r="J52" s="21"/>
      <c r="K52" s="21"/>
      <c r="L52" s="21"/>
      <c r="M52" s="21"/>
      <c r="N52" s="21"/>
    </row>
    <row r="53" spans="1:14" ht="26.25" x14ac:dyDescent="0.4">
      <c r="A53" s="21" t="s">
        <v>38</v>
      </c>
      <c r="B53" s="21"/>
      <c r="C53" s="29" t="s">
        <v>76</v>
      </c>
      <c r="D53" s="29" t="s">
        <v>76</v>
      </c>
      <c r="E53" s="21"/>
      <c r="F53" s="21"/>
      <c r="G53" s="21"/>
      <c r="H53" s="21"/>
      <c r="I53" s="21"/>
      <c r="J53" s="21"/>
      <c r="K53" s="21"/>
      <c r="L53" s="21"/>
      <c r="M53" s="21"/>
      <c r="N53" s="21"/>
    </row>
    <row r="54" spans="1:14" ht="26.25" x14ac:dyDescent="0.4">
      <c r="A54" s="21"/>
      <c r="B54" s="21"/>
      <c r="C54" s="21"/>
      <c r="D54" s="23"/>
      <c r="E54" s="21"/>
      <c r="F54" s="21"/>
      <c r="G54" s="21"/>
      <c r="H54" s="21"/>
      <c r="I54" s="21"/>
      <c r="J54" s="21"/>
      <c r="K54" s="21"/>
      <c r="L54" s="21"/>
      <c r="M54" s="21"/>
      <c r="N54" s="21"/>
    </row>
    <row r="55" spans="1:14" ht="25.5" x14ac:dyDescent="0.35">
      <c r="A55" s="27" t="s">
        <v>78</v>
      </c>
      <c r="B55" s="26"/>
      <c r="C55" s="26">
        <v>30</v>
      </c>
      <c r="D55" s="26">
        <v>50</v>
      </c>
      <c r="E55" s="27">
        <v>1.91</v>
      </c>
      <c r="F55" s="27">
        <v>3.19</v>
      </c>
      <c r="G55" s="27">
        <v>0.24</v>
      </c>
      <c r="H55" s="27">
        <v>0.4</v>
      </c>
      <c r="I55" s="27">
        <v>11.9</v>
      </c>
      <c r="J55" s="27">
        <v>20.71</v>
      </c>
      <c r="K55" s="27">
        <v>52.61</v>
      </c>
      <c r="L55" s="27">
        <v>99.2</v>
      </c>
      <c r="M55" s="27">
        <v>0</v>
      </c>
      <c r="N55" s="27">
        <v>0</v>
      </c>
    </row>
    <row r="56" spans="1:14" ht="26.25" x14ac:dyDescent="0.4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</row>
    <row r="57" spans="1:14" ht="25.5" x14ac:dyDescent="0.35">
      <c r="A57" s="27" t="s">
        <v>268</v>
      </c>
      <c r="B57" s="27">
        <v>412</v>
      </c>
      <c r="C57" s="27" t="s">
        <v>303</v>
      </c>
      <c r="D57" s="27" t="s">
        <v>304</v>
      </c>
      <c r="E57" s="27">
        <v>0.11</v>
      </c>
      <c r="F57" s="27">
        <v>0.15</v>
      </c>
      <c r="G57" s="27">
        <v>0.03</v>
      </c>
      <c r="H57" s="27">
        <v>0.04</v>
      </c>
      <c r="I57" s="27">
        <v>9.1</v>
      </c>
      <c r="J57" s="27">
        <v>12.13</v>
      </c>
      <c r="K57" s="27">
        <v>41.37</v>
      </c>
      <c r="L57" s="27">
        <v>55.16</v>
      </c>
      <c r="M57" s="27">
        <v>7.4999999999999997E-2</v>
      </c>
      <c r="N57" s="27">
        <v>0.1</v>
      </c>
    </row>
    <row r="58" spans="1:14" ht="26.25" x14ac:dyDescent="0.4">
      <c r="A58" s="21" t="s">
        <v>279</v>
      </c>
      <c r="B58" s="21"/>
      <c r="C58" s="21">
        <v>0.5</v>
      </c>
      <c r="D58" s="21">
        <v>0.7</v>
      </c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1:14" ht="26.25" x14ac:dyDescent="0.4">
      <c r="A59" s="21" t="s">
        <v>37</v>
      </c>
      <c r="B59" s="21"/>
      <c r="C59" s="21">
        <v>8</v>
      </c>
      <c r="D59" s="21">
        <v>10</v>
      </c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4" ht="26.25" x14ac:dyDescent="0.4">
      <c r="A60" s="21" t="s">
        <v>36</v>
      </c>
      <c r="B60" s="21"/>
      <c r="C60" s="21">
        <v>157</v>
      </c>
      <c r="D60" s="21">
        <v>210</v>
      </c>
      <c r="E60" s="21"/>
      <c r="F60" s="21"/>
      <c r="G60" s="21"/>
      <c r="H60" s="21"/>
      <c r="I60" s="21"/>
      <c r="J60" s="21"/>
      <c r="K60" s="21"/>
      <c r="L60" s="21"/>
      <c r="M60" s="21"/>
      <c r="N60" s="21"/>
    </row>
    <row r="61" spans="1:14" ht="26.25" x14ac:dyDescent="0.4">
      <c r="A61" s="21" t="s">
        <v>278</v>
      </c>
      <c r="B61" s="21"/>
      <c r="C61" s="29" t="s">
        <v>170</v>
      </c>
      <c r="D61" s="29" t="s">
        <v>72</v>
      </c>
      <c r="E61" s="21"/>
      <c r="F61" s="21"/>
      <c r="G61" s="21"/>
      <c r="H61" s="21"/>
      <c r="I61" s="21"/>
      <c r="J61" s="21"/>
      <c r="K61" s="21"/>
      <c r="L61" s="21"/>
      <c r="M61" s="21"/>
      <c r="N61" s="21"/>
    </row>
    <row r="62" spans="1:14" ht="26.25" x14ac:dyDescent="0.4">
      <c r="A62" s="23" t="s">
        <v>45</v>
      </c>
      <c r="B62" s="21"/>
      <c r="C62" s="21"/>
      <c r="D62" s="21"/>
      <c r="E62" s="21">
        <f t="shared" ref="E62:N62" si="1">E57+E55+E45+E34+E30</f>
        <v>14.150000000000002</v>
      </c>
      <c r="F62" s="21">
        <f t="shared" si="1"/>
        <v>18.110000000000003</v>
      </c>
      <c r="G62" s="21">
        <f t="shared" si="1"/>
        <v>15.83</v>
      </c>
      <c r="H62" s="21">
        <f t="shared" si="1"/>
        <v>20.04</v>
      </c>
      <c r="I62" s="21">
        <f t="shared" si="1"/>
        <v>68.589999999999989</v>
      </c>
      <c r="J62" s="21">
        <f t="shared" si="1"/>
        <v>88.149999999999991</v>
      </c>
      <c r="K62" s="21">
        <f t="shared" si="1"/>
        <v>472.98999999999995</v>
      </c>
      <c r="L62" s="21">
        <f t="shared" si="1"/>
        <v>611.1400000000001</v>
      </c>
      <c r="M62" s="21">
        <f t="shared" si="1"/>
        <v>25.245000000000001</v>
      </c>
      <c r="N62" s="21">
        <f t="shared" si="1"/>
        <v>30.3</v>
      </c>
    </row>
    <row r="63" spans="1:14" ht="26.25" x14ac:dyDescent="0.4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</row>
    <row r="64" spans="1:14" ht="26.25" x14ac:dyDescent="0.4">
      <c r="A64" s="22" t="s">
        <v>7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</row>
    <row r="65" spans="1:16" ht="51" x14ac:dyDescent="0.35">
      <c r="A65" s="24" t="s">
        <v>20</v>
      </c>
      <c r="B65" s="26">
        <v>432</v>
      </c>
      <c r="C65" s="26" t="s">
        <v>161</v>
      </c>
      <c r="D65" s="26" t="s">
        <v>143</v>
      </c>
      <c r="E65" s="27">
        <v>5.4</v>
      </c>
      <c r="F65" s="27">
        <v>7.45</v>
      </c>
      <c r="G65" s="27">
        <v>6.8</v>
      </c>
      <c r="H65" s="27">
        <v>8.8000000000000007</v>
      </c>
      <c r="I65" s="27">
        <v>25.1</v>
      </c>
      <c r="J65" s="27">
        <v>34.549999999999997</v>
      </c>
      <c r="K65" s="27">
        <v>183.2</v>
      </c>
      <c r="L65" s="27">
        <v>247.2</v>
      </c>
      <c r="M65" s="27">
        <v>0.44</v>
      </c>
      <c r="N65" s="27">
        <v>0.66</v>
      </c>
      <c r="O65" s="10"/>
      <c r="P65" s="10"/>
    </row>
    <row r="66" spans="1:16" ht="26.25" x14ac:dyDescent="0.4">
      <c r="A66" s="21" t="s">
        <v>144</v>
      </c>
      <c r="B66" s="19"/>
      <c r="C66" s="23">
        <v>95</v>
      </c>
      <c r="D66" s="23">
        <v>141</v>
      </c>
      <c r="E66" s="21"/>
      <c r="F66" s="21"/>
      <c r="G66" s="21"/>
      <c r="H66" s="21"/>
      <c r="I66" s="21"/>
      <c r="J66" s="21"/>
      <c r="K66" s="21"/>
      <c r="L66" s="21"/>
      <c r="M66" s="21"/>
      <c r="N66" s="21"/>
    </row>
    <row r="67" spans="1:16" ht="26.25" x14ac:dyDescent="0.4">
      <c r="A67" s="21" t="s">
        <v>244</v>
      </c>
      <c r="B67" s="23"/>
      <c r="C67" s="23">
        <v>45</v>
      </c>
      <c r="D67" s="23">
        <v>68</v>
      </c>
      <c r="E67" s="21"/>
      <c r="F67" s="21"/>
      <c r="G67" s="21"/>
      <c r="H67" s="21"/>
      <c r="I67" s="21"/>
      <c r="J67" s="21"/>
      <c r="K67" s="21"/>
      <c r="L67" s="21"/>
      <c r="M67" s="21"/>
      <c r="N67" s="21"/>
    </row>
    <row r="68" spans="1:16" ht="26.25" x14ac:dyDescent="0.4">
      <c r="A68" s="21" t="s">
        <v>149</v>
      </c>
      <c r="B68" s="23"/>
      <c r="C68" s="23">
        <v>3</v>
      </c>
      <c r="D68" s="23">
        <v>4</v>
      </c>
      <c r="E68" s="21"/>
      <c r="F68" s="21"/>
      <c r="G68" s="21"/>
      <c r="H68" s="21"/>
      <c r="I68" s="21"/>
      <c r="J68" s="21"/>
      <c r="K68" s="21"/>
      <c r="L68" s="21"/>
      <c r="M68" s="21"/>
      <c r="N68" s="21"/>
    </row>
    <row r="69" spans="1:16" ht="26.25" x14ac:dyDescent="0.4">
      <c r="A69" s="21" t="s">
        <v>235</v>
      </c>
      <c r="B69" s="23"/>
      <c r="C69" s="23">
        <v>39</v>
      </c>
      <c r="D69" s="23">
        <v>58</v>
      </c>
      <c r="E69" s="21"/>
      <c r="F69" s="21"/>
      <c r="G69" s="21"/>
      <c r="H69" s="21"/>
      <c r="I69" s="21"/>
      <c r="J69" s="21"/>
      <c r="K69" s="21"/>
      <c r="L69" s="21"/>
      <c r="M69" s="21"/>
      <c r="N69" s="21"/>
    </row>
    <row r="70" spans="1:16" ht="26.25" x14ac:dyDescent="0.4">
      <c r="A70" s="21" t="s">
        <v>88</v>
      </c>
      <c r="B70" s="23"/>
      <c r="C70" s="23">
        <v>1</v>
      </c>
      <c r="D70" s="23">
        <v>1</v>
      </c>
      <c r="E70" s="21"/>
      <c r="F70" s="21"/>
      <c r="G70" s="21"/>
      <c r="H70" s="21"/>
      <c r="I70" s="21"/>
      <c r="J70" s="21"/>
      <c r="K70" s="21"/>
      <c r="L70" s="21"/>
      <c r="M70" s="21"/>
      <c r="N70" s="21"/>
    </row>
    <row r="71" spans="1:16" ht="26.25" x14ac:dyDescent="0.4">
      <c r="A71" s="21" t="s">
        <v>37</v>
      </c>
      <c r="B71" s="23"/>
      <c r="C71" s="23">
        <v>1</v>
      </c>
      <c r="D71" s="23">
        <v>1</v>
      </c>
      <c r="E71" s="21"/>
      <c r="F71" s="21"/>
      <c r="G71" s="21"/>
      <c r="H71" s="21"/>
      <c r="I71" s="21"/>
      <c r="J71" s="21"/>
      <c r="K71" s="21"/>
      <c r="L71" s="21"/>
      <c r="M71" s="21"/>
      <c r="N71" s="21"/>
    </row>
    <row r="72" spans="1:16" ht="26.25" x14ac:dyDescent="0.4">
      <c r="A72" s="21" t="s">
        <v>38</v>
      </c>
      <c r="B72" s="23"/>
      <c r="C72" s="23">
        <v>1</v>
      </c>
      <c r="D72" s="23">
        <v>1</v>
      </c>
      <c r="E72" s="21"/>
      <c r="F72" s="21"/>
      <c r="G72" s="21"/>
      <c r="H72" s="21"/>
      <c r="I72" s="21"/>
      <c r="J72" s="21"/>
      <c r="K72" s="21"/>
      <c r="L72" s="21"/>
      <c r="M72" s="21"/>
      <c r="N72" s="21"/>
    </row>
    <row r="73" spans="1:16" ht="26.25" x14ac:dyDescent="0.4">
      <c r="A73" s="21" t="s">
        <v>146</v>
      </c>
      <c r="B73" s="23"/>
      <c r="C73" s="23">
        <v>10</v>
      </c>
      <c r="D73" s="23">
        <v>10</v>
      </c>
      <c r="E73" s="21"/>
      <c r="F73" s="21"/>
      <c r="G73" s="21"/>
      <c r="H73" s="21"/>
      <c r="I73" s="21"/>
      <c r="J73" s="21"/>
      <c r="K73" s="21"/>
      <c r="L73" s="21"/>
      <c r="M73" s="21"/>
      <c r="N73" s="21"/>
    </row>
    <row r="74" spans="1:16" ht="26.25" x14ac:dyDescent="0.4">
      <c r="A74" s="21" t="s">
        <v>60</v>
      </c>
      <c r="B74" s="23"/>
      <c r="C74" s="23">
        <v>4</v>
      </c>
      <c r="D74" s="23">
        <v>6</v>
      </c>
      <c r="E74" s="21"/>
      <c r="F74" s="21"/>
      <c r="G74" s="21"/>
      <c r="H74" s="21"/>
      <c r="I74" s="21"/>
      <c r="J74" s="21"/>
      <c r="K74" s="21"/>
      <c r="L74" s="21"/>
      <c r="M74" s="21"/>
      <c r="N74" s="21"/>
    </row>
    <row r="75" spans="1:16" ht="26.25" x14ac:dyDescent="0.4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</row>
    <row r="76" spans="1:16" ht="25.5" x14ac:dyDescent="0.35">
      <c r="A76" s="35" t="s">
        <v>21</v>
      </c>
      <c r="B76" s="38">
        <v>411</v>
      </c>
      <c r="C76" s="38">
        <v>150</v>
      </c>
      <c r="D76" s="38">
        <v>200</v>
      </c>
      <c r="E76" s="35">
        <v>0.01</v>
      </c>
      <c r="F76" s="35">
        <v>0.01</v>
      </c>
      <c r="G76" s="35">
        <v>0</v>
      </c>
      <c r="H76" s="35">
        <v>0</v>
      </c>
      <c r="I76" s="35">
        <v>0.02</v>
      </c>
      <c r="J76" s="35">
        <v>0.03</v>
      </c>
      <c r="K76" s="35">
        <v>0.06</v>
      </c>
      <c r="L76" s="35">
        <v>0.09</v>
      </c>
      <c r="M76" s="35">
        <v>0.04</v>
      </c>
      <c r="N76" s="35">
        <v>0.05</v>
      </c>
    </row>
    <row r="77" spans="1:16" ht="26.25" x14ac:dyDescent="0.4">
      <c r="A77" s="21" t="s">
        <v>89</v>
      </c>
      <c r="B77" s="38"/>
      <c r="C77" s="23">
        <v>0.5</v>
      </c>
      <c r="D77" s="23">
        <v>0.7</v>
      </c>
      <c r="E77" s="21"/>
      <c r="F77" s="21"/>
      <c r="G77" s="21"/>
      <c r="H77" s="21"/>
      <c r="I77" s="21"/>
      <c r="J77" s="21"/>
      <c r="K77" s="21"/>
      <c r="L77" s="21"/>
      <c r="M77" s="21"/>
      <c r="N77" s="21"/>
    </row>
    <row r="78" spans="1:16" ht="26.25" x14ac:dyDescent="0.4">
      <c r="A78" s="21" t="s">
        <v>36</v>
      </c>
      <c r="B78" s="23"/>
      <c r="C78" s="23">
        <v>157</v>
      </c>
      <c r="D78" s="23">
        <v>210</v>
      </c>
      <c r="E78" s="21"/>
      <c r="F78" s="21"/>
      <c r="G78" s="21"/>
      <c r="H78" s="21"/>
      <c r="I78" s="21"/>
      <c r="J78" s="21"/>
      <c r="K78" s="21"/>
      <c r="L78" s="21"/>
      <c r="M78" s="21"/>
      <c r="N78" s="21"/>
    </row>
    <row r="79" spans="1:16" ht="26.25" x14ac:dyDescent="0.4">
      <c r="A79" s="21"/>
      <c r="B79" s="23"/>
      <c r="C79" s="23"/>
      <c r="D79" s="23"/>
      <c r="E79" s="21"/>
      <c r="F79" s="21"/>
      <c r="G79" s="21"/>
      <c r="H79" s="21"/>
      <c r="I79" s="21"/>
      <c r="J79" s="21"/>
      <c r="K79" s="21"/>
      <c r="L79" s="21"/>
      <c r="M79" s="21"/>
      <c r="N79" s="21"/>
    </row>
    <row r="80" spans="1:16" ht="25.5" x14ac:dyDescent="0.35">
      <c r="A80" s="35" t="s">
        <v>202</v>
      </c>
      <c r="B80" s="35"/>
      <c r="C80" s="35">
        <v>85</v>
      </c>
      <c r="D80" s="35">
        <v>85</v>
      </c>
      <c r="E80" s="35">
        <v>0.72</v>
      </c>
      <c r="F80" s="35">
        <v>0.72</v>
      </c>
      <c r="G80" s="35">
        <v>0.2</v>
      </c>
      <c r="H80" s="35">
        <v>0.2</v>
      </c>
      <c r="I80" s="35">
        <v>6.48</v>
      </c>
      <c r="J80" s="35">
        <v>6.48</v>
      </c>
      <c r="K80" s="35">
        <v>34.4</v>
      </c>
      <c r="L80" s="35">
        <v>34.4</v>
      </c>
      <c r="M80" s="35">
        <v>4.8</v>
      </c>
      <c r="N80" s="35">
        <v>4.8</v>
      </c>
    </row>
    <row r="81" spans="1:14" ht="26.25" x14ac:dyDescent="0.4">
      <c r="A81" s="23" t="s">
        <v>45</v>
      </c>
      <c r="B81" s="21"/>
      <c r="C81" s="21"/>
      <c r="D81" s="21"/>
      <c r="E81" s="21">
        <v>6.13</v>
      </c>
      <c r="F81" s="21">
        <v>8.18</v>
      </c>
      <c r="G81" s="21">
        <v>7</v>
      </c>
      <c r="H81" s="21">
        <v>9</v>
      </c>
      <c r="I81" s="21">
        <v>31.6</v>
      </c>
      <c r="J81" s="21">
        <v>41.06</v>
      </c>
      <c r="K81" s="21">
        <v>217.66</v>
      </c>
      <c r="L81" s="21">
        <v>281.69</v>
      </c>
      <c r="M81" s="21">
        <v>5.28</v>
      </c>
      <c r="N81" s="21">
        <v>5.51</v>
      </c>
    </row>
    <row r="82" spans="1:14" ht="26.25" x14ac:dyDescent="0.4">
      <c r="A82" s="43" t="s">
        <v>147</v>
      </c>
      <c r="B82" s="21"/>
      <c r="C82" s="21"/>
      <c r="D82" s="21"/>
      <c r="E82" s="35">
        <f>E81+E62+E27+E23</f>
        <v>32.43</v>
      </c>
      <c r="F82" s="35">
        <f>F81+F62+F27+F23</f>
        <v>41.410000000000004</v>
      </c>
      <c r="G82" s="35">
        <f>G81+G62+G27+G23</f>
        <v>35.61</v>
      </c>
      <c r="H82" s="35">
        <f>H81+H62+H27+H23</f>
        <v>45.019999999999996</v>
      </c>
      <c r="I82" s="35">
        <v>158.28</v>
      </c>
      <c r="J82" s="35">
        <v>201.28</v>
      </c>
      <c r="K82" s="35">
        <v>1085.42</v>
      </c>
      <c r="L82" s="35">
        <f>L81+L62+L27+L23</f>
        <v>1383.8500000000001</v>
      </c>
      <c r="M82" s="35">
        <f>M81+M62+M27+M23</f>
        <v>32.815000000000005</v>
      </c>
      <c r="N82" s="27">
        <f>N81+N62+N27+N23</f>
        <v>38.690000000000005</v>
      </c>
    </row>
  </sheetData>
  <mergeCells count="8">
    <mergeCell ref="B3:B5"/>
    <mergeCell ref="C3:D3"/>
    <mergeCell ref="E3:J3"/>
    <mergeCell ref="K3:L4"/>
    <mergeCell ref="M3:N3"/>
    <mergeCell ref="E4:F4"/>
    <mergeCell ref="G4:H4"/>
    <mergeCell ref="I4:J4"/>
  </mergeCells>
  <pageMargins left="0.7" right="0.7" top="0.75" bottom="0.75" header="0.3" footer="0.3"/>
  <pageSetup paperSize="9" scale="2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2"/>
  <sheetViews>
    <sheetView zoomScale="60" zoomScaleNormal="60" workbookViewId="0">
      <selection sqref="A1:N92"/>
    </sheetView>
  </sheetViews>
  <sheetFormatPr defaultRowHeight="23.25" x14ac:dyDescent="0.35"/>
  <cols>
    <col min="1" max="1" width="41.85546875" style="5" customWidth="1"/>
    <col min="2" max="2" width="18.140625" style="5" customWidth="1"/>
    <col min="3" max="3" width="18.85546875" style="5" customWidth="1"/>
    <col min="4" max="4" width="19.5703125" style="5" customWidth="1"/>
    <col min="5" max="14" width="19" style="5" bestFit="1" customWidth="1"/>
    <col min="15" max="16384" width="9.140625" style="5"/>
  </cols>
  <sheetData>
    <row r="1" spans="1:14" ht="26.25" x14ac:dyDescent="0.4">
      <c r="A1" s="19"/>
      <c r="B1" s="19" t="s">
        <v>148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26.25" x14ac:dyDescent="0.4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26.25" x14ac:dyDescent="0.4">
      <c r="A3" s="21" t="s">
        <v>33</v>
      </c>
      <c r="B3" s="68" t="s">
        <v>34</v>
      </c>
      <c r="C3" s="59" t="s">
        <v>35</v>
      </c>
      <c r="D3" s="60"/>
      <c r="E3" s="61" t="s">
        <v>24</v>
      </c>
      <c r="F3" s="62"/>
      <c r="G3" s="62"/>
      <c r="H3" s="62"/>
      <c r="I3" s="62"/>
      <c r="J3" s="63"/>
      <c r="K3" s="64" t="s">
        <v>25</v>
      </c>
      <c r="L3" s="65"/>
      <c r="M3" s="61" t="s">
        <v>26</v>
      </c>
      <c r="N3" s="63"/>
    </row>
    <row r="4" spans="1:14" ht="26.25" x14ac:dyDescent="0.4">
      <c r="A4" s="21"/>
      <c r="B4" s="69"/>
      <c r="C4" s="20"/>
      <c r="D4" s="20"/>
      <c r="E4" s="61" t="s">
        <v>27</v>
      </c>
      <c r="F4" s="63"/>
      <c r="G4" s="61" t="s">
        <v>28</v>
      </c>
      <c r="H4" s="63"/>
      <c r="I4" s="61" t="s">
        <v>29</v>
      </c>
      <c r="J4" s="63"/>
      <c r="K4" s="66"/>
      <c r="L4" s="67"/>
      <c r="M4" s="21"/>
      <c r="N4" s="21"/>
    </row>
    <row r="5" spans="1:14" ht="26.25" x14ac:dyDescent="0.4">
      <c r="A5" s="22" t="s">
        <v>0</v>
      </c>
      <c r="B5" s="70"/>
      <c r="C5" s="23" t="s">
        <v>30</v>
      </c>
      <c r="D5" s="23" t="s">
        <v>31</v>
      </c>
      <c r="E5" s="21" t="s">
        <v>30</v>
      </c>
      <c r="F5" s="21" t="s">
        <v>31</v>
      </c>
      <c r="G5" s="21" t="s">
        <v>30</v>
      </c>
      <c r="H5" s="21" t="s">
        <v>31</v>
      </c>
      <c r="I5" s="21" t="s">
        <v>30</v>
      </c>
      <c r="J5" s="21" t="s">
        <v>31</v>
      </c>
      <c r="K5" s="21" t="s">
        <v>30</v>
      </c>
      <c r="L5" s="21" t="s">
        <v>31</v>
      </c>
      <c r="M5" s="21" t="s">
        <v>30</v>
      </c>
      <c r="N5" s="21" t="s">
        <v>31</v>
      </c>
    </row>
    <row r="6" spans="1:14" ht="51" x14ac:dyDescent="0.35">
      <c r="A6" s="24" t="s">
        <v>14</v>
      </c>
      <c r="B6" s="27">
        <v>229</v>
      </c>
      <c r="C6" s="26">
        <v>130</v>
      </c>
      <c r="D6" s="26">
        <v>150</v>
      </c>
      <c r="E6" s="27">
        <v>4.5999999999999996</v>
      </c>
      <c r="F6" s="27">
        <v>5.31</v>
      </c>
      <c r="G6" s="27">
        <v>5.3</v>
      </c>
      <c r="H6" s="27">
        <v>6.1</v>
      </c>
      <c r="I6" s="27">
        <v>15.1</v>
      </c>
      <c r="J6" s="27">
        <v>17</v>
      </c>
      <c r="K6" s="27">
        <v>126.5</v>
      </c>
      <c r="L6" s="27">
        <v>144.13999999999999</v>
      </c>
      <c r="M6" s="27">
        <v>0.88</v>
      </c>
      <c r="N6" s="27">
        <v>1.1000000000000001</v>
      </c>
    </row>
    <row r="7" spans="1:14" ht="26.25" x14ac:dyDescent="0.4">
      <c r="A7" s="21" t="s">
        <v>149</v>
      </c>
      <c r="B7" s="21"/>
      <c r="C7" s="21">
        <v>68</v>
      </c>
      <c r="D7" s="21">
        <v>80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26.25" x14ac:dyDescent="0.4">
      <c r="A8" s="21" t="s">
        <v>245</v>
      </c>
      <c r="B8" s="21"/>
      <c r="C8" s="21">
        <v>71</v>
      </c>
      <c r="D8" s="21">
        <v>85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26.25" x14ac:dyDescent="0.4">
      <c r="A9" s="21" t="s">
        <v>234</v>
      </c>
      <c r="B9" s="21"/>
      <c r="C9" s="21">
        <v>6</v>
      </c>
      <c r="D9" s="21">
        <v>8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26.25" x14ac:dyDescent="0.4">
      <c r="A10" s="21" t="s">
        <v>38</v>
      </c>
      <c r="B10" s="21"/>
      <c r="C10" s="21">
        <v>1</v>
      </c>
      <c r="D10" s="21">
        <v>1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26.25" x14ac:dyDescent="0.4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51" x14ac:dyDescent="0.35">
      <c r="A12" s="49" t="s">
        <v>10</v>
      </c>
      <c r="B12" s="38">
        <v>414</v>
      </c>
      <c r="C12" s="38">
        <v>180</v>
      </c>
      <c r="D12" s="38">
        <v>200</v>
      </c>
      <c r="E12" s="35">
        <v>2.52</v>
      </c>
      <c r="F12" s="35">
        <v>2.8</v>
      </c>
      <c r="G12" s="35">
        <v>2.59</v>
      </c>
      <c r="H12" s="35">
        <v>2.87</v>
      </c>
      <c r="I12" s="35">
        <v>13.68</v>
      </c>
      <c r="J12" s="35">
        <v>15.2</v>
      </c>
      <c r="K12" s="35">
        <v>87.14</v>
      </c>
      <c r="L12" s="35">
        <v>96.82</v>
      </c>
      <c r="M12" s="35">
        <v>1.17</v>
      </c>
      <c r="N12" s="35">
        <v>1.75</v>
      </c>
    </row>
    <row r="13" spans="1:14" ht="26.25" x14ac:dyDescent="0.4">
      <c r="A13" s="21" t="s">
        <v>96</v>
      </c>
      <c r="B13" s="23"/>
      <c r="C13" s="23">
        <v>2</v>
      </c>
      <c r="D13" s="23">
        <v>3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26.25" x14ac:dyDescent="0.4">
      <c r="A14" s="21" t="s">
        <v>37</v>
      </c>
      <c r="B14" s="23"/>
      <c r="C14" s="23">
        <v>9</v>
      </c>
      <c r="D14" s="23">
        <v>10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26.25" x14ac:dyDescent="0.4">
      <c r="A15" s="21" t="s">
        <v>235</v>
      </c>
      <c r="B15" s="23"/>
      <c r="C15" s="23">
        <v>90</v>
      </c>
      <c r="D15" s="23">
        <v>100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26.25" x14ac:dyDescent="0.4">
      <c r="A16" s="21" t="s">
        <v>36</v>
      </c>
      <c r="B16" s="23"/>
      <c r="C16" s="23">
        <v>108</v>
      </c>
      <c r="D16" s="23">
        <v>120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26.25" x14ac:dyDescent="0.4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25.5" x14ac:dyDescent="0.35">
      <c r="A18" s="24" t="s">
        <v>305</v>
      </c>
      <c r="B18" s="26">
        <v>1</v>
      </c>
      <c r="C18" s="28" t="s">
        <v>306</v>
      </c>
      <c r="D18" s="28" t="s">
        <v>163</v>
      </c>
      <c r="E18" s="27">
        <v>1.7</v>
      </c>
      <c r="F18" s="27">
        <v>2.83</v>
      </c>
      <c r="G18" s="27">
        <v>1.95</v>
      </c>
      <c r="H18" s="27">
        <v>3.25</v>
      </c>
      <c r="I18" s="27">
        <v>13.56</v>
      </c>
      <c r="J18" s="27">
        <v>22.6</v>
      </c>
      <c r="K18" s="27">
        <v>64.84</v>
      </c>
      <c r="L18" s="27">
        <v>108</v>
      </c>
      <c r="M18" s="27">
        <v>0.02</v>
      </c>
      <c r="N18" s="27">
        <v>0.04</v>
      </c>
    </row>
    <row r="19" spans="1:14" ht="26.25" x14ac:dyDescent="0.4">
      <c r="A19" s="21" t="s">
        <v>311</v>
      </c>
      <c r="B19" s="23"/>
      <c r="C19" s="23">
        <v>30</v>
      </c>
      <c r="D19" s="23">
        <v>50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26.25" x14ac:dyDescent="0.4">
      <c r="A20" s="21" t="s">
        <v>39</v>
      </c>
      <c r="B20" s="23"/>
      <c r="C20" s="23">
        <v>10</v>
      </c>
      <c r="D20" s="23">
        <v>10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26.25" x14ac:dyDescent="0.4">
      <c r="A21" s="23" t="s">
        <v>45</v>
      </c>
      <c r="B21" s="21"/>
      <c r="C21" s="21"/>
      <c r="D21" s="21"/>
      <c r="E21" s="21">
        <f t="shared" ref="E21:N21" si="0">E18+E12+E6</f>
        <v>8.82</v>
      </c>
      <c r="F21" s="21">
        <f t="shared" si="0"/>
        <v>10.94</v>
      </c>
      <c r="G21" s="21">
        <f t="shared" si="0"/>
        <v>9.84</v>
      </c>
      <c r="H21" s="21">
        <f t="shared" si="0"/>
        <v>12.219999999999999</v>
      </c>
      <c r="I21" s="21">
        <f t="shared" si="0"/>
        <v>42.34</v>
      </c>
      <c r="J21" s="21">
        <f t="shared" si="0"/>
        <v>54.8</v>
      </c>
      <c r="K21" s="21">
        <f t="shared" si="0"/>
        <v>278.48</v>
      </c>
      <c r="L21" s="21">
        <f t="shared" si="0"/>
        <v>348.96</v>
      </c>
      <c r="M21" s="21">
        <f t="shared" si="0"/>
        <v>2.0699999999999998</v>
      </c>
      <c r="N21" s="21">
        <f t="shared" si="0"/>
        <v>2.89</v>
      </c>
    </row>
    <row r="22" spans="1:14" ht="26.25" x14ac:dyDescent="0.4">
      <c r="A22" s="19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26.25" x14ac:dyDescent="0.4">
      <c r="A23" s="22" t="s">
        <v>5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25.5" x14ac:dyDescent="0.35">
      <c r="A24" s="27" t="s">
        <v>204</v>
      </c>
      <c r="B24" s="27">
        <v>420</v>
      </c>
      <c r="C24" s="27">
        <v>150</v>
      </c>
      <c r="D24" s="27">
        <v>180</v>
      </c>
      <c r="E24" s="27">
        <v>2.8</v>
      </c>
      <c r="F24" s="27">
        <v>3.36</v>
      </c>
      <c r="G24" s="27">
        <v>3.75</v>
      </c>
      <c r="H24" s="27">
        <v>4.5</v>
      </c>
      <c r="I24" s="27">
        <v>6</v>
      </c>
      <c r="J24" s="27">
        <v>7.2</v>
      </c>
      <c r="K24" s="27">
        <v>68.95</v>
      </c>
      <c r="L24" s="27">
        <v>82.7</v>
      </c>
      <c r="M24" s="27">
        <v>0</v>
      </c>
      <c r="N24" s="27">
        <v>0</v>
      </c>
    </row>
    <row r="25" spans="1:14" ht="26.25" x14ac:dyDescent="0.4">
      <c r="A25" s="23" t="s">
        <v>45</v>
      </c>
      <c r="B25" s="21"/>
      <c r="C25" s="21"/>
      <c r="D25" s="21"/>
      <c r="E25" s="21">
        <v>2.8</v>
      </c>
      <c r="F25" s="21">
        <v>3.36</v>
      </c>
      <c r="G25" s="21">
        <v>3.75</v>
      </c>
      <c r="H25" s="21">
        <v>4.5</v>
      </c>
      <c r="I25" s="21">
        <v>6</v>
      </c>
      <c r="J25" s="21">
        <v>7.2</v>
      </c>
      <c r="K25" s="21">
        <v>68.95</v>
      </c>
      <c r="L25" s="21">
        <v>82.7</v>
      </c>
      <c r="M25" s="21">
        <v>0</v>
      </c>
      <c r="N25" s="21">
        <v>0</v>
      </c>
    </row>
    <row r="26" spans="1:14" ht="26.25" x14ac:dyDescent="0.4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26.25" x14ac:dyDescent="0.4">
      <c r="A27" s="22" t="s">
        <v>6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25.5" x14ac:dyDescent="0.35">
      <c r="A28" s="50" t="s">
        <v>209</v>
      </c>
      <c r="B28" s="27">
        <v>21</v>
      </c>
      <c r="C28" s="27">
        <v>40</v>
      </c>
      <c r="D28" s="27">
        <v>60</v>
      </c>
      <c r="E28" s="27">
        <v>0.56999999999999995</v>
      </c>
      <c r="F28" s="27">
        <v>0.86</v>
      </c>
      <c r="G28" s="27">
        <v>1.81</v>
      </c>
      <c r="H28" s="27">
        <v>2.74</v>
      </c>
      <c r="I28" s="27">
        <v>3.86</v>
      </c>
      <c r="J28" s="27">
        <v>5.23</v>
      </c>
      <c r="K28" s="27">
        <v>37.54</v>
      </c>
      <c r="L28" s="27">
        <v>49.18</v>
      </c>
      <c r="M28" s="27">
        <v>13.21</v>
      </c>
      <c r="N28" s="27">
        <v>15.28</v>
      </c>
    </row>
    <row r="29" spans="1:14" ht="26.25" x14ac:dyDescent="0.4">
      <c r="A29" s="43" t="s">
        <v>210</v>
      </c>
      <c r="B29" s="21"/>
      <c r="C29" s="23" t="s">
        <v>211</v>
      </c>
      <c r="D29" s="23" t="s">
        <v>212</v>
      </c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26.25" x14ac:dyDescent="0.4">
      <c r="A30" s="43" t="s">
        <v>62</v>
      </c>
      <c r="B30" s="21"/>
      <c r="C30" s="23" t="s">
        <v>104</v>
      </c>
      <c r="D30" s="23" t="s">
        <v>106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ht="26.25" x14ac:dyDescent="0.4">
      <c r="A31" s="43" t="s">
        <v>213</v>
      </c>
      <c r="B31" s="21"/>
      <c r="C31" s="23" t="s">
        <v>125</v>
      </c>
      <c r="D31" s="23" t="s">
        <v>83</v>
      </c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1:14" ht="26.25" x14ac:dyDescent="0.4">
      <c r="A32" s="43" t="s">
        <v>64</v>
      </c>
      <c r="B32" s="21"/>
      <c r="C32" s="23" t="s">
        <v>110</v>
      </c>
      <c r="D32" s="23" t="s">
        <v>111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</row>
    <row r="33" spans="1:14" ht="26.25" x14ac:dyDescent="0.4">
      <c r="A33" s="43" t="s">
        <v>63</v>
      </c>
      <c r="B33" s="21"/>
      <c r="C33" s="23" t="s">
        <v>74</v>
      </c>
      <c r="D33" s="23" t="s">
        <v>133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1:14" ht="26.25" x14ac:dyDescent="0.4">
      <c r="A34" s="43" t="s">
        <v>38</v>
      </c>
      <c r="B34" s="21"/>
      <c r="C34" s="23">
        <v>1</v>
      </c>
      <c r="D34" s="23">
        <v>1</v>
      </c>
      <c r="E34" s="21"/>
      <c r="F34" s="21"/>
      <c r="G34" s="21"/>
      <c r="H34" s="21"/>
      <c r="I34" s="21"/>
      <c r="J34" s="21"/>
      <c r="K34" s="21"/>
      <c r="L34" s="21"/>
      <c r="M34" s="21"/>
      <c r="N34" s="21"/>
    </row>
    <row r="35" spans="1:14" ht="26.25" x14ac:dyDescent="0.4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</row>
    <row r="36" spans="1:14" ht="76.5" x14ac:dyDescent="0.35">
      <c r="A36" s="30" t="s">
        <v>153</v>
      </c>
      <c r="B36" s="31">
        <v>87</v>
      </c>
      <c r="C36" s="26" t="s">
        <v>156</v>
      </c>
      <c r="D36" s="26" t="s">
        <v>200</v>
      </c>
      <c r="E36" s="27">
        <v>5.48</v>
      </c>
      <c r="F36" s="27">
        <v>6.11</v>
      </c>
      <c r="G36" s="27">
        <v>4.87</v>
      </c>
      <c r="H36" s="27">
        <v>5.41</v>
      </c>
      <c r="I36" s="27">
        <v>11.87</v>
      </c>
      <c r="J36" s="27">
        <v>13.2</v>
      </c>
      <c r="K36" s="27">
        <v>117.31</v>
      </c>
      <c r="L36" s="27">
        <v>125.93</v>
      </c>
      <c r="M36" s="27">
        <v>6.8</v>
      </c>
      <c r="N36" s="27">
        <v>9.1</v>
      </c>
    </row>
    <row r="37" spans="1:14" ht="26.25" x14ac:dyDescent="0.4">
      <c r="A37" s="21" t="s">
        <v>67</v>
      </c>
      <c r="B37" s="21"/>
      <c r="C37" s="23" t="s">
        <v>49</v>
      </c>
      <c r="D37" s="23" t="s">
        <v>199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ht="26.25" x14ac:dyDescent="0.4">
      <c r="A38" s="21" t="s">
        <v>154</v>
      </c>
      <c r="B38" s="21"/>
      <c r="C38" s="23">
        <v>14</v>
      </c>
      <c r="D38" s="23">
        <v>15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4" ht="26.25" x14ac:dyDescent="0.4">
      <c r="A39" s="21" t="s">
        <v>53</v>
      </c>
      <c r="B39" s="21"/>
      <c r="C39" s="23" t="s">
        <v>194</v>
      </c>
      <c r="D39" s="23" t="s">
        <v>221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4" ht="26.25" x14ac:dyDescent="0.4">
      <c r="A40" s="21" t="s">
        <v>57</v>
      </c>
      <c r="B40" s="21"/>
      <c r="C40" s="29" t="s">
        <v>104</v>
      </c>
      <c r="D40" s="29" t="s">
        <v>55</v>
      </c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4" ht="26.25" x14ac:dyDescent="0.4">
      <c r="A41" s="21" t="s">
        <v>103</v>
      </c>
      <c r="B41" s="21"/>
      <c r="C41" s="29" t="s">
        <v>55</v>
      </c>
      <c r="D41" s="29" t="s">
        <v>106</v>
      </c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4" ht="26.25" x14ac:dyDescent="0.4">
      <c r="A42" s="21" t="s">
        <v>60</v>
      </c>
      <c r="B42" s="21"/>
      <c r="C42" s="23">
        <v>2</v>
      </c>
      <c r="D42" s="23">
        <v>3</v>
      </c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1:14" ht="26.25" x14ac:dyDescent="0.4">
      <c r="A43" s="21" t="s">
        <v>36</v>
      </c>
      <c r="B43" s="21"/>
      <c r="C43" s="23">
        <v>130</v>
      </c>
      <c r="D43" s="23">
        <v>145</v>
      </c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1:14" ht="26.25" x14ac:dyDescent="0.4">
      <c r="A44" s="21" t="s">
        <v>38</v>
      </c>
      <c r="B44" s="21"/>
      <c r="C44" s="23">
        <v>1</v>
      </c>
      <c r="D44" s="23">
        <v>1</v>
      </c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1:14" ht="26.25" x14ac:dyDescent="0.4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ht="51" x14ac:dyDescent="0.35">
      <c r="A46" s="49" t="s">
        <v>157</v>
      </c>
      <c r="B46" s="35">
        <v>330</v>
      </c>
      <c r="C46" s="35">
        <v>110</v>
      </c>
      <c r="D46" s="35">
        <v>130</v>
      </c>
      <c r="E46" s="35">
        <v>4.45</v>
      </c>
      <c r="F46" s="35">
        <v>5.85</v>
      </c>
      <c r="G46" s="35">
        <v>4.78</v>
      </c>
      <c r="H46" s="35">
        <v>6.55</v>
      </c>
      <c r="I46" s="35">
        <v>25.8</v>
      </c>
      <c r="J46" s="35">
        <v>33.54</v>
      </c>
      <c r="K46" s="35">
        <v>148</v>
      </c>
      <c r="L46" s="35">
        <v>197.37</v>
      </c>
      <c r="M46" s="35">
        <v>0</v>
      </c>
      <c r="N46" s="35">
        <v>0</v>
      </c>
    </row>
    <row r="47" spans="1:14" ht="26.25" x14ac:dyDescent="0.4">
      <c r="A47" s="21" t="s">
        <v>158</v>
      </c>
      <c r="B47" s="21"/>
      <c r="C47" s="21">
        <v>39</v>
      </c>
      <c r="D47" s="21">
        <v>46</v>
      </c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4" ht="26.25" x14ac:dyDescent="0.4">
      <c r="A48" s="21" t="s">
        <v>128</v>
      </c>
      <c r="B48" s="21"/>
      <c r="C48" s="21">
        <v>0.3</v>
      </c>
      <c r="D48" s="21">
        <v>0.3</v>
      </c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1:14" ht="26.25" x14ac:dyDescent="0.4">
      <c r="A49" s="21" t="s">
        <v>234</v>
      </c>
      <c r="B49" s="21"/>
      <c r="C49" s="21">
        <v>5</v>
      </c>
      <c r="D49" s="21">
        <v>7</v>
      </c>
      <c r="E49" s="21"/>
      <c r="F49" s="21"/>
      <c r="G49" s="21"/>
      <c r="H49" s="21"/>
      <c r="I49" s="21"/>
      <c r="J49" s="21"/>
      <c r="K49" s="21"/>
      <c r="L49" s="21"/>
      <c r="M49" s="21"/>
      <c r="N49" s="21"/>
    </row>
    <row r="50" spans="1:14" ht="26.25" x14ac:dyDescent="0.4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1:14" ht="25.5" x14ac:dyDescent="0.35">
      <c r="A51" s="27" t="s">
        <v>266</v>
      </c>
      <c r="B51" s="27" t="s">
        <v>339</v>
      </c>
      <c r="C51" s="26" t="s">
        <v>307</v>
      </c>
      <c r="D51" s="26" t="s">
        <v>159</v>
      </c>
      <c r="E51" s="27">
        <v>2.9</v>
      </c>
      <c r="F51" s="27">
        <v>3.45</v>
      </c>
      <c r="G51" s="27">
        <v>4.99</v>
      </c>
      <c r="H51" s="27">
        <v>6.8</v>
      </c>
      <c r="I51" s="27">
        <v>6.22</v>
      </c>
      <c r="J51" s="27">
        <v>7.11</v>
      </c>
      <c r="K51" s="27">
        <v>81.39</v>
      </c>
      <c r="L51" s="27">
        <v>103.44</v>
      </c>
      <c r="M51" s="27">
        <v>4.3</v>
      </c>
      <c r="N51" s="27">
        <v>5.4</v>
      </c>
    </row>
    <row r="52" spans="1:14" ht="26.25" x14ac:dyDescent="0.4">
      <c r="A52" s="21" t="s">
        <v>290</v>
      </c>
      <c r="B52" s="21"/>
      <c r="C52" s="23" t="s">
        <v>291</v>
      </c>
      <c r="D52" s="23" t="s">
        <v>292</v>
      </c>
      <c r="E52" s="21"/>
      <c r="F52" s="21"/>
      <c r="G52" s="21"/>
      <c r="H52" s="21"/>
      <c r="I52" s="21"/>
      <c r="J52" s="21"/>
      <c r="K52" s="21"/>
      <c r="L52" s="21"/>
      <c r="M52" s="21"/>
      <c r="N52" s="21"/>
    </row>
    <row r="53" spans="1:14" ht="26.25" x14ac:dyDescent="0.4">
      <c r="A53" s="21" t="s">
        <v>103</v>
      </c>
      <c r="B53" s="21"/>
      <c r="C53" s="29" t="s">
        <v>106</v>
      </c>
      <c r="D53" s="29" t="s">
        <v>160</v>
      </c>
      <c r="E53" s="21"/>
      <c r="F53" s="21"/>
      <c r="G53" s="21"/>
      <c r="H53" s="21"/>
      <c r="I53" s="21"/>
      <c r="J53" s="21"/>
      <c r="K53" s="21"/>
      <c r="L53" s="21"/>
      <c r="M53" s="21"/>
      <c r="N53" s="21"/>
    </row>
    <row r="54" spans="1:14" ht="26.25" x14ac:dyDescent="0.4">
      <c r="A54" s="21" t="s">
        <v>57</v>
      </c>
      <c r="B54" s="21"/>
      <c r="C54" s="29" t="s">
        <v>72</v>
      </c>
      <c r="D54" s="29" t="s">
        <v>125</v>
      </c>
      <c r="E54" s="21"/>
      <c r="F54" s="21"/>
      <c r="G54" s="21"/>
      <c r="H54" s="21"/>
      <c r="I54" s="21"/>
      <c r="J54" s="21"/>
      <c r="K54" s="21"/>
      <c r="L54" s="21"/>
      <c r="M54" s="21"/>
      <c r="N54" s="21"/>
    </row>
    <row r="55" spans="1:14" ht="26.25" x14ac:dyDescent="0.4">
      <c r="A55" s="21" t="s">
        <v>234</v>
      </c>
      <c r="B55" s="21"/>
      <c r="C55" s="21">
        <v>2</v>
      </c>
      <c r="D55" s="21">
        <v>4</v>
      </c>
      <c r="E55" s="21"/>
      <c r="F55" s="21"/>
      <c r="G55" s="21"/>
      <c r="H55" s="21"/>
      <c r="I55" s="21"/>
      <c r="J55" s="21"/>
      <c r="K55" s="21"/>
      <c r="L55" s="21"/>
      <c r="M55" s="21"/>
      <c r="N55" s="21"/>
    </row>
    <row r="56" spans="1:14" ht="26.25" x14ac:dyDescent="0.4">
      <c r="A56" s="21" t="s">
        <v>59</v>
      </c>
      <c r="B56" s="21"/>
      <c r="C56" s="21">
        <v>2</v>
      </c>
      <c r="D56" s="21">
        <v>3</v>
      </c>
      <c r="E56" s="21"/>
      <c r="F56" s="21"/>
      <c r="G56" s="21"/>
      <c r="H56" s="21"/>
      <c r="I56" s="21"/>
      <c r="J56" s="21"/>
      <c r="K56" s="21"/>
      <c r="L56" s="21"/>
      <c r="M56" s="21"/>
      <c r="N56" s="21"/>
    </row>
    <row r="57" spans="1:14" ht="26.25" x14ac:dyDescent="0.4">
      <c r="A57" s="21" t="s">
        <v>246</v>
      </c>
      <c r="B57" s="21"/>
      <c r="C57" s="21">
        <v>2</v>
      </c>
      <c r="D57" s="21">
        <v>3</v>
      </c>
      <c r="E57" s="21"/>
      <c r="F57" s="21"/>
      <c r="G57" s="21"/>
      <c r="H57" s="21"/>
      <c r="I57" s="21"/>
      <c r="J57" s="21"/>
      <c r="K57" s="21"/>
      <c r="L57" s="21"/>
      <c r="M57" s="21"/>
      <c r="N57" s="21"/>
    </row>
    <row r="58" spans="1:14" ht="26.25" x14ac:dyDescent="0.4">
      <c r="A58" s="21" t="s">
        <v>38</v>
      </c>
      <c r="B58" s="21"/>
      <c r="C58" s="21">
        <v>0.3</v>
      </c>
      <c r="D58" s="21">
        <v>0.4</v>
      </c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1:14" ht="26.25" x14ac:dyDescent="0.4">
      <c r="A59" s="21" t="s">
        <v>36</v>
      </c>
      <c r="B59" s="21"/>
      <c r="C59" s="21">
        <v>17</v>
      </c>
      <c r="D59" s="21">
        <v>26</v>
      </c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4" ht="26.25" x14ac:dyDescent="0.4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</row>
    <row r="61" spans="1:14" ht="25.5" x14ac:dyDescent="0.35">
      <c r="A61" s="27" t="s">
        <v>78</v>
      </c>
      <c r="B61" s="26"/>
      <c r="C61" s="26">
        <v>30</v>
      </c>
      <c r="D61" s="26">
        <v>50</v>
      </c>
      <c r="E61" s="27">
        <v>1.91</v>
      </c>
      <c r="F61" s="27">
        <v>3.19</v>
      </c>
      <c r="G61" s="27">
        <v>0.24</v>
      </c>
      <c r="H61" s="27">
        <v>0.4</v>
      </c>
      <c r="I61" s="27">
        <v>12.43</v>
      </c>
      <c r="J61" s="27">
        <v>20.71</v>
      </c>
      <c r="K61" s="27">
        <v>52.61</v>
      </c>
      <c r="L61" s="27">
        <v>99.2</v>
      </c>
      <c r="M61" s="27">
        <v>0</v>
      </c>
      <c r="N61" s="27">
        <v>0</v>
      </c>
    </row>
    <row r="62" spans="1:14" ht="26.25" x14ac:dyDescent="0.4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</row>
    <row r="63" spans="1:14" ht="25.5" x14ac:dyDescent="0.35">
      <c r="A63" s="27" t="s">
        <v>114</v>
      </c>
      <c r="B63" s="26">
        <v>394</v>
      </c>
      <c r="C63" s="26">
        <v>150</v>
      </c>
      <c r="D63" s="26">
        <v>180</v>
      </c>
      <c r="E63" s="27">
        <v>0.04</v>
      </c>
      <c r="F63" s="27">
        <v>0.05</v>
      </c>
      <c r="G63" s="27">
        <v>0</v>
      </c>
      <c r="H63" s="27">
        <v>0</v>
      </c>
      <c r="I63" s="27">
        <v>13.4</v>
      </c>
      <c r="J63" s="27">
        <v>16</v>
      </c>
      <c r="K63" s="27">
        <v>53.79</v>
      </c>
      <c r="L63" s="27">
        <v>64.55</v>
      </c>
      <c r="M63" s="27">
        <v>0.03</v>
      </c>
      <c r="N63" s="27">
        <v>0.04</v>
      </c>
    </row>
    <row r="64" spans="1:14" ht="26.25" x14ac:dyDescent="0.4">
      <c r="A64" s="21" t="s">
        <v>115</v>
      </c>
      <c r="B64" s="23"/>
      <c r="C64" s="23">
        <v>15</v>
      </c>
      <c r="D64" s="23">
        <v>18</v>
      </c>
      <c r="E64" s="21"/>
      <c r="F64" s="21"/>
      <c r="G64" s="21"/>
      <c r="H64" s="21"/>
      <c r="I64" s="21"/>
      <c r="J64" s="21"/>
      <c r="K64" s="21"/>
      <c r="L64" s="21"/>
      <c r="M64" s="21"/>
      <c r="N64" s="21"/>
    </row>
    <row r="65" spans="1:14" ht="26.25" x14ac:dyDescent="0.4">
      <c r="A65" s="21" t="s">
        <v>37</v>
      </c>
      <c r="B65" s="23"/>
      <c r="C65" s="23">
        <v>8</v>
      </c>
      <c r="D65" s="23">
        <v>10</v>
      </c>
      <c r="E65" s="21"/>
      <c r="F65" s="21"/>
      <c r="G65" s="21"/>
      <c r="H65" s="21"/>
      <c r="I65" s="21"/>
      <c r="J65" s="21"/>
      <c r="K65" s="21"/>
      <c r="L65" s="21"/>
      <c r="M65" s="21"/>
      <c r="N65" s="21"/>
    </row>
    <row r="66" spans="1:14" ht="26.25" x14ac:dyDescent="0.4">
      <c r="A66" s="21" t="s">
        <v>36</v>
      </c>
      <c r="B66" s="23"/>
      <c r="C66" s="23">
        <v>157</v>
      </c>
      <c r="D66" s="23">
        <v>188</v>
      </c>
      <c r="E66" s="21"/>
      <c r="F66" s="21"/>
      <c r="G66" s="21"/>
      <c r="H66" s="21"/>
      <c r="I66" s="21"/>
      <c r="J66" s="21"/>
      <c r="K66" s="21"/>
      <c r="L66" s="21"/>
      <c r="M66" s="21"/>
      <c r="N66" s="21"/>
    </row>
    <row r="67" spans="1:14" ht="26.25" x14ac:dyDescent="0.4">
      <c r="A67" s="23" t="s">
        <v>45</v>
      </c>
      <c r="B67" s="21"/>
      <c r="C67" s="21"/>
      <c r="D67" s="21"/>
      <c r="E67" s="21">
        <f>E63+E61+E51+E46+E36+E28</f>
        <v>15.350000000000001</v>
      </c>
      <c r="F67" s="21">
        <f t="shared" ref="F67:N67" si="1">F63+F61+F51+F46+F36+F28</f>
        <v>19.509999999999998</v>
      </c>
      <c r="G67" s="21">
        <f t="shared" si="1"/>
        <v>16.690000000000001</v>
      </c>
      <c r="H67" s="21">
        <f t="shared" si="1"/>
        <v>21.9</v>
      </c>
      <c r="I67" s="21">
        <f t="shared" si="1"/>
        <v>73.58</v>
      </c>
      <c r="J67" s="21">
        <f t="shared" si="1"/>
        <v>95.79</v>
      </c>
      <c r="K67" s="21">
        <f t="shared" si="1"/>
        <v>490.64000000000004</v>
      </c>
      <c r="L67" s="21">
        <f t="shared" si="1"/>
        <v>639.66999999999996</v>
      </c>
      <c r="M67" s="21">
        <f t="shared" si="1"/>
        <v>24.34</v>
      </c>
      <c r="N67" s="21">
        <f t="shared" si="1"/>
        <v>29.82</v>
      </c>
    </row>
    <row r="68" spans="1:14" ht="26.25" x14ac:dyDescent="0.4">
      <c r="A68" s="19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</row>
    <row r="69" spans="1:14" ht="26.25" x14ac:dyDescent="0.4">
      <c r="A69" s="22" t="s">
        <v>7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</row>
    <row r="70" spans="1:14" ht="25.5" x14ac:dyDescent="0.35">
      <c r="A70" s="27" t="s">
        <v>308</v>
      </c>
      <c r="B70" s="26">
        <v>472</v>
      </c>
      <c r="C70" s="27">
        <v>50</v>
      </c>
      <c r="D70" s="27">
        <v>60</v>
      </c>
      <c r="E70" s="27">
        <v>4.5</v>
      </c>
      <c r="F70" s="27">
        <v>6.2</v>
      </c>
      <c r="G70" s="27">
        <v>6.52</v>
      </c>
      <c r="H70" s="27">
        <v>8.42</v>
      </c>
      <c r="I70" s="27">
        <v>17.010000000000002</v>
      </c>
      <c r="J70" s="27">
        <v>20.399999999999999</v>
      </c>
      <c r="K70" s="27">
        <v>144.72</v>
      </c>
      <c r="L70" s="27">
        <v>182.2</v>
      </c>
      <c r="M70" s="27">
        <v>0.15</v>
      </c>
      <c r="N70" s="27">
        <v>0.15</v>
      </c>
    </row>
    <row r="71" spans="1:14" ht="26.25" x14ac:dyDescent="0.4">
      <c r="A71" s="21" t="s">
        <v>87</v>
      </c>
      <c r="B71" s="26"/>
      <c r="C71" s="21">
        <v>60</v>
      </c>
      <c r="D71" s="21">
        <v>70</v>
      </c>
      <c r="E71" s="27"/>
      <c r="F71" s="27"/>
      <c r="G71" s="27"/>
      <c r="H71" s="27"/>
      <c r="I71" s="27"/>
      <c r="J71" s="27"/>
      <c r="K71" s="27"/>
      <c r="L71" s="27"/>
      <c r="M71" s="27"/>
      <c r="N71" s="27"/>
    </row>
    <row r="72" spans="1:14" ht="26.25" x14ac:dyDescent="0.4">
      <c r="A72" s="21" t="s">
        <v>73</v>
      </c>
      <c r="B72" s="26"/>
      <c r="C72" s="21">
        <v>34</v>
      </c>
      <c r="D72" s="21">
        <v>40</v>
      </c>
      <c r="E72" s="27"/>
      <c r="F72" s="27"/>
      <c r="G72" s="27"/>
      <c r="H72" s="27"/>
      <c r="I72" s="27"/>
      <c r="J72" s="27"/>
      <c r="K72" s="27"/>
      <c r="L72" s="27"/>
      <c r="M72" s="27"/>
      <c r="N72" s="27"/>
    </row>
    <row r="73" spans="1:14" ht="26.25" x14ac:dyDescent="0.4">
      <c r="A73" s="21" t="s">
        <v>235</v>
      </c>
      <c r="B73" s="26"/>
      <c r="C73" s="21">
        <v>10</v>
      </c>
      <c r="D73" s="21">
        <v>12</v>
      </c>
      <c r="E73" s="27"/>
      <c r="F73" s="27"/>
      <c r="G73" s="27"/>
      <c r="H73" s="27"/>
      <c r="I73" s="27"/>
      <c r="J73" s="27"/>
      <c r="K73" s="27"/>
      <c r="L73" s="27"/>
      <c r="M73" s="27"/>
      <c r="N73" s="27"/>
    </row>
    <row r="74" spans="1:14" ht="26.25" x14ac:dyDescent="0.4">
      <c r="A74" s="21" t="s">
        <v>36</v>
      </c>
      <c r="B74" s="26"/>
      <c r="C74" s="21">
        <v>6</v>
      </c>
      <c r="D74" s="21">
        <v>7</v>
      </c>
      <c r="E74" s="27"/>
      <c r="F74" s="27"/>
      <c r="G74" s="27"/>
      <c r="H74" s="27"/>
      <c r="I74" s="27"/>
      <c r="J74" s="27"/>
      <c r="K74" s="27"/>
      <c r="L74" s="27"/>
      <c r="M74" s="27"/>
      <c r="N74" s="27"/>
    </row>
    <row r="75" spans="1:14" ht="26.25" x14ac:dyDescent="0.4">
      <c r="A75" s="21" t="s">
        <v>60</v>
      </c>
      <c r="B75" s="26"/>
      <c r="C75" s="21">
        <v>5</v>
      </c>
      <c r="D75" s="21">
        <v>6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</row>
    <row r="76" spans="1:14" ht="26.25" x14ac:dyDescent="0.4">
      <c r="A76" s="21" t="s">
        <v>38</v>
      </c>
      <c r="B76" s="26"/>
      <c r="C76" s="21">
        <v>1</v>
      </c>
      <c r="D76" s="21">
        <v>1</v>
      </c>
      <c r="E76" s="27"/>
      <c r="F76" s="27"/>
      <c r="G76" s="27"/>
      <c r="H76" s="27"/>
      <c r="I76" s="27"/>
      <c r="J76" s="27"/>
      <c r="K76" s="27"/>
      <c r="L76" s="27"/>
      <c r="M76" s="27"/>
      <c r="N76" s="27"/>
    </row>
    <row r="77" spans="1:14" ht="26.25" x14ac:dyDescent="0.4">
      <c r="A77" s="21" t="s">
        <v>88</v>
      </c>
      <c r="B77" s="26"/>
      <c r="C77" s="21">
        <v>1</v>
      </c>
      <c r="D77" s="21">
        <v>1</v>
      </c>
      <c r="E77" s="27"/>
      <c r="F77" s="27"/>
      <c r="G77" s="27"/>
      <c r="H77" s="27"/>
      <c r="I77" s="27"/>
      <c r="J77" s="27"/>
      <c r="K77" s="27"/>
      <c r="L77" s="27"/>
      <c r="M77" s="27"/>
      <c r="N77" s="27"/>
    </row>
    <row r="78" spans="1:14" ht="26.25" x14ac:dyDescent="0.4">
      <c r="A78" s="21" t="s">
        <v>37</v>
      </c>
      <c r="B78" s="26"/>
      <c r="C78" s="21">
        <v>5</v>
      </c>
      <c r="D78" s="21">
        <v>6</v>
      </c>
      <c r="E78" s="27"/>
      <c r="F78" s="27"/>
      <c r="G78" s="27"/>
      <c r="H78" s="27"/>
      <c r="I78" s="27"/>
      <c r="J78" s="27"/>
      <c r="K78" s="27"/>
      <c r="L78" s="27"/>
      <c r="M78" s="27"/>
      <c r="N78" s="27"/>
    </row>
    <row r="79" spans="1:14" ht="26.25" x14ac:dyDescent="0.4">
      <c r="A79" s="21" t="s">
        <v>149</v>
      </c>
      <c r="B79" s="26"/>
      <c r="C79" s="21">
        <v>2</v>
      </c>
      <c r="D79" s="21">
        <v>2</v>
      </c>
      <c r="E79" s="27"/>
      <c r="F79" s="27"/>
      <c r="G79" s="27"/>
      <c r="H79" s="27"/>
      <c r="I79" s="27"/>
      <c r="J79" s="27"/>
      <c r="K79" s="27"/>
      <c r="L79" s="27"/>
      <c r="M79" s="27"/>
      <c r="N79" s="27"/>
    </row>
    <row r="80" spans="1:14" ht="26.25" x14ac:dyDescent="0.4">
      <c r="A80" s="21"/>
      <c r="B80" s="26"/>
      <c r="C80" s="21"/>
      <c r="D80" s="21"/>
      <c r="E80" s="27"/>
      <c r="F80" s="27"/>
      <c r="G80" s="27"/>
      <c r="H80" s="27"/>
      <c r="I80" s="27"/>
      <c r="J80" s="27"/>
      <c r="K80" s="27"/>
      <c r="L80" s="27"/>
      <c r="M80" s="27"/>
      <c r="N80" s="27"/>
    </row>
    <row r="81" spans="1:14" ht="26.25" x14ac:dyDescent="0.4">
      <c r="A81" s="21" t="s">
        <v>238</v>
      </c>
      <c r="B81" s="26"/>
      <c r="C81" s="21">
        <v>2</v>
      </c>
      <c r="D81" s="21">
        <v>2</v>
      </c>
      <c r="E81" s="27"/>
      <c r="F81" s="27"/>
      <c r="G81" s="27"/>
      <c r="H81" s="27"/>
      <c r="I81" s="27"/>
      <c r="J81" s="27"/>
      <c r="K81" s="27"/>
      <c r="L81" s="27"/>
      <c r="M81" s="27"/>
      <c r="N81" s="27"/>
    </row>
    <row r="82" spans="1:14" ht="26.25" x14ac:dyDescent="0.4">
      <c r="A82" s="21" t="s">
        <v>60</v>
      </c>
      <c r="B82" s="26"/>
      <c r="C82" s="21">
        <v>1</v>
      </c>
      <c r="D82" s="21">
        <v>1</v>
      </c>
      <c r="E82" s="27"/>
      <c r="F82" s="27"/>
      <c r="G82" s="27"/>
      <c r="H82" s="27"/>
      <c r="I82" s="27"/>
      <c r="J82" s="27"/>
      <c r="K82" s="27"/>
      <c r="L82" s="27"/>
      <c r="M82" s="27"/>
      <c r="N82" s="27"/>
    </row>
    <row r="83" spans="1:14" ht="25.5" x14ac:dyDescent="0.35">
      <c r="A83" s="35"/>
      <c r="B83" s="38"/>
      <c r="C83" s="38"/>
      <c r="D83" s="38"/>
      <c r="E83" s="35"/>
      <c r="F83" s="35"/>
      <c r="G83" s="35"/>
      <c r="H83" s="35"/>
      <c r="I83" s="35"/>
      <c r="J83" s="35"/>
      <c r="K83" s="35"/>
      <c r="L83" s="35"/>
      <c r="M83" s="35"/>
      <c r="N83" s="35"/>
    </row>
    <row r="84" spans="1:14" ht="25.5" x14ac:dyDescent="0.35">
      <c r="A84" s="35" t="s">
        <v>202</v>
      </c>
      <c r="B84" s="35">
        <v>386</v>
      </c>
      <c r="C84" s="35">
        <v>85</v>
      </c>
      <c r="D84" s="35">
        <v>85</v>
      </c>
      <c r="E84" s="35">
        <v>1.44</v>
      </c>
      <c r="F84" s="35">
        <v>1.44</v>
      </c>
      <c r="G84" s="35">
        <v>0.17</v>
      </c>
      <c r="H84" s="35">
        <v>0.17</v>
      </c>
      <c r="I84" s="35">
        <v>6.88</v>
      </c>
      <c r="J84" s="35">
        <v>6.88</v>
      </c>
      <c r="K84" s="35">
        <v>32.130000000000003</v>
      </c>
      <c r="L84" s="35">
        <v>32.130000000000003</v>
      </c>
      <c r="M84" s="35">
        <v>6.1</v>
      </c>
      <c r="N84" s="35">
        <v>6.1</v>
      </c>
    </row>
    <row r="85" spans="1:14" ht="25.5" x14ac:dyDescent="0.3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</row>
    <row r="86" spans="1:14" ht="25.5" x14ac:dyDescent="0.35">
      <c r="A86" s="27" t="s">
        <v>3</v>
      </c>
      <c r="B86" s="26">
        <v>411</v>
      </c>
      <c r="C86" s="26" t="s">
        <v>299</v>
      </c>
      <c r="D86" s="26" t="s">
        <v>300</v>
      </c>
      <c r="E86" s="27">
        <v>0.11</v>
      </c>
      <c r="F86" s="27">
        <v>0.15</v>
      </c>
      <c r="G86" s="27">
        <v>0.03</v>
      </c>
      <c r="H86" s="27">
        <v>0.04</v>
      </c>
      <c r="I86" s="27">
        <v>7.9</v>
      </c>
      <c r="J86" s="27">
        <v>12.13</v>
      </c>
      <c r="K86" s="27">
        <v>31.9</v>
      </c>
      <c r="L86" s="27">
        <v>55.16</v>
      </c>
      <c r="M86" s="27">
        <v>7.4999999999999997E-2</v>
      </c>
      <c r="N86" s="27">
        <v>0.1</v>
      </c>
    </row>
    <row r="87" spans="1:14" ht="26.25" x14ac:dyDescent="0.4">
      <c r="A87" s="21" t="s">
        <v>89</v>
      </c>
      <c r="B87" s="38"/>
      <c r="C87" s="23">
        <v>0.5</v>
      </c>
      <c r="D87" s="23">
        <v>0.7</v>
      </c>
      <c r="E87" s="21"/>
      <c r="F87" s="21"/>
      <c r="G87" s="21"/>
      <c r="H87" s="21"/>
      <c r="I87" s="21"/>
      <c r="J87" s="21"/>
      <c r="K87" s="21"/>
      <c r="L87" s="21"/>
      <c r="M87" s="21"/>
      <c r="N87" s="21"/>
    </row>
    <row r="88" spans="1:14" ht="26.25" x14ac:dyDescent="0.4">
      <c r="A88" s="21" t="s">
        <v>64</v>
      </c>
      <c r="B88" s="38"/>
      <c r="C88" s="23">
        <v>8</v>
      </c>
      <c r="D88" s="23">
        <v>10</v>
      </c>
      <c r="E88" s="21"/>
      <c r="F88" s="21"/>
      <c r="G88" s="21"/>
      <c r="H88" s="21"/>
      <c r="I88" s="21"/>
      <c r="J88" s="21"/>
      <c r="K88" s="21"/>
      <c r="L88" s="21"/>
      <c r="M88" s="21"/>
      <c r="N88" s="21"/>
    </row>
    <row r="89" spans="1:14" ht="26.25" x14ac:dyDescent="0.4">
      <c r="A89" s="21" t="s">
        <v>36</v>
      </c>
      <c r="B89" s="23"/>
      <c r="C89" s="23">
        <v>157</v>
      </c>
      <c r="D89" s="23">
        <v>210</v>
      </c>
      <c r="E89" s="21"/>
      <c r="F89" s="21"/>
      <c r="G89" s="21"/>
      <c r="H89" s="21"/>
      <c r="I89" s="21"/>
      <c r="J89" s="21"/>
      <c r="K89" s="21"/>
      <c r="L89" s="21"/>
      <c r="M89" s="21"/>
      <c r="N89" s="21"/>
    </row>
    <row r="90" spans="1:14" ht="26.25" x14ac:dyDescent="0.4">
      <c r="A90" s="23" t="s">
        <v>45</v>
      </c>
      <c r="B90" s="21"/>
      <c r="C90" s="21"/>
      <c r="D90" s="21"/>
      <c r="E90" s="21">
        <v>6.05</v>
      </c>
      <c r="F90" s="21">
        <v>7.79</v>
      </c>
      <c r="G90" s="21">
        <v>6.72</v>
      </c>
      <c r="H90" s="21">
        <v>8.6300000000000008</v>
      </c>
      <c r="I90" s="21">
        <v>31.79</v>
      </c>
      <c r="J90" s="21">
        <v>39.409999999999997</v>
      </c>
      <c r="K90" s="21">
        <v>208.75</v>
      </c>
      <c r="L90" s="21">
        <v>269.49</v>
      </c>
      <c r="M90" s="21">
        <v>6.3250000000000002</v>
      </c>
      <c r="N90" s="21">
        <v>6.35</v>
      </c>
    </row>
    <row r="91" spans="1:14" ht="26.25" x14ac:dyDescent="0.4">
      <c r="A91" s="42" t="s">
        <v>90</v>
      </c>
      <c r="B91" s="21"/>
      <c r="C91" s="21"/>
      <c r="D91" s="21"/>
      <c r="E91" s="35">
        <f t="shared" ref="E91:N91" si="2">E90+E67+E25+E21</f>
        <v>33.020000000000003</v>
      </c>
      <c r="F91" s="35">
        <f t="shared" si="2"/>
        <v>41.599999999999994</v>
      </c>
      <c r="G91" s="35">
        <f t="shared" si="2"/>
        <v>37</v>
      </c>
      <c r="H91" s="35">
        <f t="shared" si="2"/>
        <v>47.25</v>
      </c>
      <c r="I91" s="35">
        <f t="shared" si="2"/>
        <v>153.71</v>
      </c>
      <c r="J91" s="35">
        <f t="shared" si="2"/>
        <v>197.2</v>
      </c>
      <c r="K91" s="35">
        <f t="shared" si="2"/>
        <v>1046.8200000000002</v>
      </c>
      <c r="L91" s="35">
        <f t="shared" si="2"/>
        <v>1340.82</v>
      </c>
      <c r="M91" s="35">
        <f t="shared" si="2"/>
        <v>32.734999999999999</v>
      </c>
      <c r="N91" s="35">
        <f t="shared" si="2"/>
        <v>39.06</v>
      </c>
    </row>
    <row r="92" spans="1:14" ht="26.25" x14ac:dyDescent="0.4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</row>
  </sheetData>
  <mergeCells count="8">
    <mergeCell ref="B3:B5"/>
    <mergeCell ref="C3:D3"/>
    <mergeCell ref="E3:J3"/>
    <mergeCell ref="K3:L4"/>
    <mergeCell ref="M3:N3"/>
    <mergeCell ref="E4:F4"/>
    <mergeCell ref="G4:H4"/>
    <mergeCell ref="I4:J4"/>
  </mergeCells>
  <pageMargins left="0.7" right="0.7" top="0.75" bottom="0.75" header="0.3" footer="0.3"/>
  <pageSetup paperSize="9" scale="3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2"/>
  <sheetViews>
    <sheetView zoomScale="75" zoomScaleNormal="75" workbookViewId="0">
      <selection sqref="A1:N92"/>
    </sheetView>
  </sheetViews>
  <sheetFormatPr defaultRowHeight="23.25" x14ac:dyDescent="0.35"/>
  <cols>
    <col min="1" max="1" width="43.42578125" style="5" customWidth="1"/>
    <col min="2" max="2" width="17" style="5" customWidth="1"/>
    <col min="3" max="3" width="17.7109375" style="5" customWidth="1"/>
    <col min="4" max="4" width="20.85546875" style="5" customWidth="1"/>
    <col min="5" max="10" width="9.28515625" style="5" bestFit="1" customWidth="1"/>
    <col min="11" max="12" width="10.85546875" style="5" bestFit="1" customWidth="1"/>
    <col min="13" max="14" width="9.28515625" style="5" bestFit="1" customWidth="1"/>
    <col min="15" max="16384" width="9.140625" style="5"/>
  </cols>
  <sheetData>
    <row r="1" spans="1:15" ht="26.25" x14ac:dyDescent="0.4">
      <c r="A1" s="19"/>
      <c r="B1" s="71" t="s">
        <v>342</v>
      </c>
      <c r="C1" s="71"/>
      <c r="D1" s="71"/>
      <c r="E1" s="71"/>
      <c r="F1" s="19"/>
      <c r="G1" s="19"/>
      <c r="H1" s="19"/>
      <c r="I1" s="19"/>
      <c r="J1" s="19"/>
      <c r="K1" s="19"/>
      <c r="L1" s="19"/>
      <c r="M1" s="19"/>
      <c r="N1" s="19"/>
      <c r="O1" s="13"/>
    </row>
    <row r="2" spans="1:15" ht="26.25" x14ac:dyDescent="0.4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3"/>
    </row>
    <row r="3" spans="1:15" ht="26.25" x14ac:dyDescent="0.4">
      <c r="A3" s="21" t="s">
        <v>33</v>
      </c>
      <c r="B3" s="68" t="s">
        <v>34</v>
      </c>
      <c r="C3" s="59" t="s">
        <v>35</v>
      </c>
      <c r="D3" s="60"/>
      <c r="E3" s="61" t="s">
        <v>24</v>
      </c>
      <c r="F3" s="62"/>
      <c r="G3" s="62"/>
      <c r="H3" s="62"/>
      <c r="I3" s="62"/>
      <c r="J3" s="63"/>
      <c r="K3" s="64" t="s">
        <v>25</v>
      </c>
      <c r="L3" s="65"/>
      <c r="M3" s="61" t="s">
        <v>26</v>
      </c>
      <c r="N3" s="63"/>
      <c r="O3" s="13"/>
    </row>
    <row r="4" spans="1:15" ht="26.25" x14ac:dyDescent="0.4">
      <c r="A4" s="21"/>
      <c r="B4" s="69"/>
      <c r="C4" s="20"/>
      <c r="D4" s="20"/>
      <c r="E4" s="61" t="s">
        <v>27</v>
      </c>
      <c r="F4" s="63"/>
      <c r="G4" s="61" t="s">
        <v>28</v>
      </c>
      <c r="H4" s="63"/>
      <c r="I4" s="61" t="s">
        <v>29</v>
      </c>
      <c r="J4" s="63"/>
      <c r="K4" s="66"/>
      <c r="L4" s="67"/>
      <c r="M4" s="21"/>
      <c r="N4" s="21"/>
      <c r="O4" s="13"/>
    </row>
    <row r="5" spans="1:15" ht="26.25" x14ac:dyDescent="0.4">
      <c r="A5" s="22" t="s">
        <v>0</v>
      </c>
      <c r="B5" s="70"/>
      <c r="C5" s="23" t="s">
        <v>30</v>
      </c>
      <c r="D5" s="23" t="s">
        <v>31</v>
      </c>
      <c r="E5" s="21" t="s">
        <v>30</v>
      </c>
      <c r="F5" s="21" t="s">
        <v>31</v>
      </c>
      <c r="G5" s="21" t="s">
        <v>30</v>
      </c>
      <c r="H5" s="21" t="s">
        <v>31</v>
      </c>
      <c r="I5" s="21" t="s">
        <v>30</v>
      </c>
      <c r="J5" s="21" t="s">
        <v>31</v>
      </c>
      <c r="K5" s="21" t="s">
        <v>30</v>
      </c>
      <c r="L5" s="21" t="s">
        <v>31</v>
      </c>
      <c r="M5" s="21" t="s">
        <v>30</v>
      </c>
      <c r="N5" s="21" t="s">
        <v>31</v>
      </c>
      <c r="O5" s="13"/>
    </row>
    <row r="6" spans="1:15" ht="76.5" x14ac:dyDescent="0.35">
      <c r="A6" s="45" t="s">
        <v>165</v>
      </c>
      <c r="B6" s="27">
        <v>199</v>
      </c>
      <c r="C6" s="32" t="s">
        <v>117</v>
      </c>
      <c r="D6" s="26" t="s">
        <v>118</v>
      </c>
      <c r="E6" s="27">
        <v>4.8499999999999996</v>
      </c>
      <c r="F6" s="27">
        <v>5.8</v>
      </c>
      <c r="G6" s="27">
        <v>5</v>
      </c>
      <c r="H6" s="27">
        <v>6</v>
      </c>
      <c r="I6" s="27">
        <v>12.62</v>
      </c>
      <c r="J6" s="27">
        <v>15.2</v>
      </c>
      <c r="K6" s="27">
        <v>113</v>
      </c>
      <c r="L6" s="27">
        <v>136</v>
      </c>
      <c r="M6" s="27">
        <v>1.52</v>
      </c>
      <c r="N6" s="27">
        <v>1.75</v>
      </c>
      <c r="O6" s="13"/>
    </row>
    <row r="7" spans="1:15" ht="26.25" x14ac:dyDescent="0.4">
      <c r="A7" s="34" t="s">
        <v>166</v>
      </c>
      <c r="B7" s="21"/>
      <c r="C7" s="33">
        <v>19</v>
      </c>
      <c r="D7" s="23">
        <v>22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13"/>
    </row>
    <row r="8" spans="1:15" ht="26.25" x14ac:dyDescent="0.4">
      <c r="A8" s="34" t="s">
        <v>235</v>
      </c>
      <c r="B8" s="21"/>
      <c r="C8" s="33">
        <v>125</v>
      </c>
      <c r="D8" s="23">
        <v>150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13"/>
    </row>
    <row r="9" spans="1:15" ht="26.25" x14ac:dyDescent="0.4">
      <c r="A9" s="34" t="s">
        <v>36</v>
      </c>
      <c r="B9" s="21"/>
      <c r="C9" s="33">
        <v>18</v>
      </c>
      <c r="D9" s="23">
        <v>22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13"/>
    </row>
    <row r="10" spans="1:15" ht="26.25" x14ac:dyDescent="0.4">
      <c r="A10" s="34" t="s">
        <v>37</v>
      </c>
      <c r="B10" s="21"/>
      <c r="C10" s="33">
        <v>5</v>
      </c>
      <c r="D10" s="23">
        <v>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13"/>
    </row>
    <row r="11" spans="1:15" ht="26.25" x14ac:dyDescent="0.4">
      <c r="A11" s="34" t="s">
        <v>38</v>
      </c>
      <c r="B11" s="21"/>
      <c r="C11" s="33">
        <v>1</v>
      </c>
      <c r="D11" s="23">
        <v>1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13"/>
    </row>
    <row r="12" spans="1:15" ht="26.25" x14ac:dyDescent="0.4">
      <c r="A12" s="34" t="s">
        <v>234</v>
      </c>
      <c r="B12" s="21"/>
      <c r="C12" s="33">
        <v>5</v>
      </c>
      <c r="D12" s="23">
        <v>7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13"/>
    </row>
    <row r="13" spans="1:15" ht="26.25" x14ac:dyDescent="0.4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13"/>
    </row>
    <row r="14" spans="1:15" ht="25.5" x14ac:dyDescent="0.35">
      <c r="A14" s="35" t="s">
        <v>4</v>
      </c>
      <c r="B14" s="35">
        <v>413</v>
      </c>
      <c r="C14" s="38">
        <v>150</v>
      </c>
      <c r="D14" s="38">
        <v>200</v>
      </c>
      <c r="E14" s="35">
        <v>2.0299999999999998</v>
      </c>
      <c r="F14" s="35">
        <v>2.71</v>
      </c>
      <c r="G14" s="35">
        <v>2.3199999999999998</v>
      </c>
      <c r="H14" s="35">
        <v>3.1</v>
      </c>
      <c r="I14" s="35">
        <v>12.18</v>
      </c>
      <c r="J14" s="35">
        <v>16.239999999999998</v>
      </c>
      <c r="K14" s="35">
        <v>79.23</v>
      </c>
      <c r="L14" s="35">
        <v>105.65</v>
      </c>
      <c r="M14" s="35">
        <v>0.94</v>
      </c>
      <c r="N14" s="35">
        <v>1.26</v>
      </c>
      <c r="O14" s="13"/>
    </row>
    <row r="15" spans="1:15" ht="26.25" x14ac:dyDescent="0.4">
      <c r="A15" s="21" t="s">
        <v>120</v>
      </c>
      <c r="B15" s="21"/>
      <c r="C15" s="23">
        <v>0.4</v>
      </c>
      <c r="D15" s="23">
        <v>0.5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13"/>
    </row>
    <row r="16" spans="1:15" ht="26.25" x14ac:dyDescent="0.4">
      <c r="A16" s="21" t="s">
        <v>64</v>
      </c>
      <c r="B16" s="21"/>
      <c r="C16" s="23">
        <v>8</v>
      </c>
      <c r="D16" s="23">
        <v>10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13"/>
    </row>
    <row r="17" spans="1:15" ht="26.25" x14ac:dyDescent="0.4">
      <c r="A17" s="21" t="s">
        <v>36</v>
      </c>
      <c r="B17" s="21"/>
      <c r="C17" s="23">
        <v>120</v>
      </c>
      <c r="D17" s="23">
        <v>160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3"/>
    </row>
    <row r="18" spans="1:15" ht="26.25" x14ac:dyDescent="0.4">
      <c r="A18" s="21" t="s">
        <v>242</v>
      </c>
      <c r="B18" s="21"/>
      <c r="C18" s="23">
        <v>40</v>
      </c>
      <c r="D18" s="23">
        <v>54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3"/>
    </row>
    <row r="19" spans="1:15" ht="26.25" x14ac:dyDescent="0.4">
      <c r="A19" s="21"/>
      <c r="B19" s="21"/>
      <c r="C19" s="23"/>
      <c r="D19" s="23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3"/>
    </row>
    <row r="20" spans="1:15" ht="25.5" x14ac:dyDescent="0.35">
      <c r="A20" s="27" t="s">
        <v>13</v>
      </c>
      <c r="B20" s="26">
        <v>2</v>
      </c>
      <c r="C20" s="28" t="s">
        <v>227</v>
      </c>
      <c r="D20" s="28" t="s">
        <v>123</v>
      </c>
      <c r="E20" s="27">
        <v>1.92</v>
      </c>
      <c r="F20" s="27">
        <v>2.2799999999999998</v>
      </c>
      <c r="G20" s="27">
        <v>2.5</v>
      </c>
      <c r="H20" s="27">
        <v>3.48</v>
      </c>
      <c r="I20" s="27">
        <v>17.8</v>
      </c>
      <c r="J20" s="27">
        <v>23.3</v>
      </c>
      <c r="K20" s="27">
        <v>101.38</v>
      </c>
      <c r="L20" s="27">
        <v>135.80000000000001</v>
      </c>
      <c r="M20" s="27">
        <v>7.0000000000000007E-2</v>
      </c>
      <c r="N20" s="27">
        <v>0.1</v>
      </c>
      <c r="O20" s="13"/>
    </row>
    <row r="21" spans="1:15" ht="26.25" x14ac:dyDescent="0.4">
      <c r="A21" s="21" t="s">
        <v>43</v>
      </c>
      <c r="B21" s="23"/>
      <c r="C21" s="23">
        <v>30</v>
      </c>
      <c r="D21" s="23">
        <v>50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13"/>
    </row>
    <row r="22" spans="1:15" ht="26.25" x14ac:dyDescent="0.4">
      <c r="A22" s="21" t="s">
        <v>234</v>
      </c>
      <c r="B22" s="23"/>
      <c r="C22" s="23">
        <v>5</v>
      </c>
      <c r="D22" s="23">
        <v>5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3"/>
    </row>
    <row r="23" spans="1:15" ht="26.25" x14ac:dyDescent="0.4">
      <c r="A23" s="21" t="s">
        <v>121</v>
      </c>
      <c r="B23" s="23"/>
      <c r="C23" s="29" t="s">
        <v>122</v>
      </c>
      <c r="D23" s="23">
        <v>20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13"/>
    </row>
    <row r="24" spans="1:15" ht="26.25" x14ac:dyDescent="0.4">
      <c r="A24" s="23" t="s">
        <v>45</v>
      </c>
      <c r="B24" s="21"/>
      <c r="C24" s="21"/>
      <c r="D24" s="21"/>
      <c r="E24" s="21">
        <f>E20+E14+E6</f>
        <v>8.7999999999999989</v>
      </c>
      <c r="F24" s="21">
        <v>11.33</v>
      </c>
      <c r="G24" s="21">
        <f t="shared" ref="G24:N24" si="0">G20+G14+G6</f>
        <v>9.82</v>
      </c>
      <c r="H24" s="21">
        <f t="shared" si="0"/>
        <v>12.58</v>
      </c>
      <c r="I24" s="21">
        <f t="shared" si="0"/>
        <v>42.6</v>
      </c>
      <c r="J24" s="21">
        <f t="shared" si="0"/>
        <v>54.739999999999995</v>
      </c>
      <c r="K24" s="21">
        <f t="shared" si="0"/>
        <v>293.61</v>
      </c>
      <c r="L24" s="21">
        <f t="shared" si="0"/>
        <v>377.45000000000005</v>
      </c>
      <c r="M24" s="21">
        <f t="shared" si="0"/>
        <v>2.5300000000000002</v>
      </c>
      <c r="N24" s="21">
        <f t="shared" si="0"/>
        <v>3.1100000000000003</v>
      </c>
      <c r="O24" s="13"/>
    </row>
    <row r="25" spans="1:15" ht="26.25" x14ac:dyDescent="0.4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3"/>
    </row>
    <row r="26" spans="1:15" ht="26.25" x14ac:dyDescent="0.4">
      <c r="A26" s="22" t="s">
        <v>5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3"/>
    </row>
    <row r="27" spans="1:15" ht="25.5" x14ac:dyDescent="0.35">
      <c r="A27" s="35" t="s">
        <v>102</v>
      </c>
      <c r="B27" s="38">
        <v>418</v>
      </c>
      <c r="C27" s="38">
        <v>150</v>
      </c>
      <c r="D27" s="38">
        <v>180</v>
      </c>
      <c r="E27" s="35">
        <v>0.75</v>
      </c>
      <c r="F27" s="35">
        <v>0.9</v>
      </c>
      <c r="G27" s="35">
        <v>0</v>
      </c>
      <c r="H27" s="35">
        <v>0</v>
      </c>
      <c r="I27" s="35">
        <v>8.99</v>
      </c>
      <c r="J27" s="35">
        <v>10.8</v>
      </c>
      <c r="K27" s="35">
        <v>61.56</v>
      </c>
      <c r="L27" s="35">
        <v>73.87</v>
      </c>
      <c r="M27" s="35">
        <v>3.24</v>
      </c>
      <c r="N27" s="35">
        <v>3.89</v>
      </c>
      <c r="O27" s="13"/>
    </row>
    <row r="28" spans="1:15" ht="26.25" x14ac:dyDescent="0.4">
      <c r="A28" s="23" t="s">
        <v>45</v>
      </c>
      <c r="B28" s="21"/>
      <c r="C28" s="21"/>
      <c r="D28" s="21"/>
      <c r="E28" s="21">
        <v>0.75</v>
      </c>
      <c r="F28" s="21">
        <v>0.9</v>
      </c>
      <c r="G28" s="21">
        <v>0</v>
      </c>
      <c r="H28" s="21">
        <v>0</v>
      </c>
      <c r="I28" s="21">
        <v>8.99</v>
      </c>
      <c r="J28" s="21">
        <v>10.8</v>
      </c>
      <c r="K28" s="21">
        <v>61.56</v>
      </c>
      <c r="L28" s="21">
        <v>73.87</v>
      </c>
      <c r="M28" s="21">
        <v>3.24</v>
      </c>
      <c r="N28" s="21">
        <v>3.89</v>
      </c>
      <c r="O28" s="13"/>
    </row>
    <row r="29" spans="1:15" ht="26.25" x14ac:dyDescent="0.4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13"/>
    </row>
    <row r="30" spans="1:15" ht="26.25" x14ac:dyDescent="0.4">
      <c r="A30" s="22" t="s">
        <v>6</v>
      </c>
      <c r="B30" s="21"/>
      <c r="C30" s="23"/>
      <c r="D30" s="23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3"/>
    </row>
    <row r="31" spans="1:15" ht="25.5" x14ac:dyDescent="0.35">
      <c r="A31" s="50" t="s">
        <v>224</v>
      </c>
      <c r="B31" s="26">
        <v>42</v>
      </c>
      <c r="C31" s="26">
        <v>40</v>
      </c>
      <c r="D31" s="26">
        <v>60</v>
      </c>
      <c r="E31" s="27">
        <v>0.49</v>
      </c>
      <c r="F31" s="27">
        <v>0.73</v>
      </c>
      <c r="G31" s="27">
        <v>4.0599999999999996</v>
      </c>
      <c r="H31" s="27">
        <v>7.48</v>
      </c>
      <c r="I31" s="27">
        <v>4.49</v>
      </c>
      <c r="J31" s="27">
        <v>6.73</v>
      </c>
      <c r="K31" s="27">
        <v>52.48</v>
      </c>
      <c r="L31" s="27">
        <v>97.16</v>
      </c>
      <c r="M31" s="27">
        <v>2.8</v>
      </c>
      <c r="N31" s="27">
        <v>3.12</v>
      </c>
      <c r="O31" s="13"/>
    </row>
    <row r="32" spans="1:15" ht="26.25" x14ac:dyDescent="0.4">
      <c r="A32" s="43" t="s">
        <v>127</v>
      </c>
      <c r="B32" s="23"/>
      <c r="C32" s="23" t="s">
        <v>225</v>
      </c>
      <c r="D32" s="23" t="s">
        <v>251</v>
      </c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13"/>
    </row>
    <row r="33" spans="1:15" ht="26.25" x14ac:dyDescent="0.4">
      <c r="A33" s="43" t="s">
        <v>60</v>
      </c>
      <c r="B33" s="23"/>
      <c r="C33" s="23">
        <v>4</v>
      </c>
      <c r="D33" s="38">
        <v>6</v>
      </c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13"/>
    </row>
    <row r="34" spans="1:15" ht="26.25" x14ac:dyDescent="0.4">
      <c r="A34" s="43" t="s">
        <v>38</v>
      </c>
      <c r="B34" s="23"/>
      <c r="C34" s="23">
        <v>1</v>
      </c>
      <c r="D34" s="38">
        <v>1</v>
      </c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13"/>
    </row>
    <row r="35" spans="1:15" ht="26.25" x14ac:dyDescent="0.4">
      <c r="A35" s="43" t="s">
        <v>37</v>
      </c>
      <c r="B35" s="38"/>
      <c r="C35" s="23">
        <v>1</v>
      </c>
      <c r="D35" s="23">
        <v>3</v>
      </c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13"/>
    </row>
    <row r="36" spans="1:15" ht="26.25" x14ac:dyDescent="0.4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13"/>
    </row>
    <row r="37" spans="1:15" ht="76.5" x14ac:dyDescent="0.35">
      <c r="A37" s="51" t="s">
        <v>47</v>
      </c>
      <c r="B37" s="35">
        <v>63</v>
      </c>
      <c r="C37" s="38" t="s">
        <v>82</v>
      </c>
      <c r="D37" s="38" t="s">
        <v>198</v>
      </c>
      <c r="E37" s="35">
        <v>4.6900000000000004</v>
      </c>
      <c r="F37" s="35">
        <v>5.23</v>
      </c>
      <c r="G37" s="35">
        <v>4.51</v>
      </c>
      <c r="H37" s="35">
        <v>5.03</v>
      </c>
      <c r="I37" s="35">
        <v>7.17</v>
      </c>
      <c r="J37" s="35">
        <v>10.58</v>
      </c>
      <c r="K37" s="35">
        <v>117.34</v>
      </c>
      <c r="L37" s="35">
        <v>136.82</v>
      </c>
      <c r="M37" s="35">
        <v>11.22</v>
      </c>
      <c r="N37" s="35">
        <v>14.3</v>
      </c>
      <c r="O37" s="13"/>
    </row>
    <row r="38" spans="1:15" ht="26.25" x14ac:dyDescent="0.4">
      <c r="A38" s="21" t="s">
        <v>48</v>
      </c>
      <c r="B38" s="21"/>
      <c r="C38" s="23" t="s">
        <v>49</v>
      </c>
      <c r="D38" s="23" t="s">
        <v>199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13"/>
    </row>
    <row r="39" spans="1:15" ht="26.25" x14ac:dyDescent="0.4">
      <c r="A39" s="21" t="s">
        <v>50</v>
      </c>
      <c r="B39" s="21"/>
      <c r="C39" s="23" t="s">
        <v>196</v>
      </c>
      <c r="D39" s="23" t="s">
        <v>223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13"/>
    </row>
    <row r="40" spans="1:15" ht="26.25" x14ac:dyDescent="0.4">
      <c r="A40" s="21" t="s">
        <v>52</v>
      </c>
      <c r="B40" s="21"/>
      <c r="C40" s="29" t="s">
        <v>215</v>
      </c>
      <c r="D40" s="23" t="s">
        <v>216</v>
      </c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13"/>
    </row>
    <row r="41" spans="1:15" ht="26.25" x14ac:dyDescent="0.4">
      <c r="A41" s="21" t="s">
        <v>53</v>
      </c>
      <c r="B41" s="21"/>
      <c r="C41" s="29" t="s">
        <v>191</v>
      </c>
      <c r="D41" s="23" t="s">
        <v>214</v>
      </c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13"/>
    </row>
    <row r="42" spans="1:15" ht="26.25" x14ac:dyDescent="0.4">
      <c r="A42" s="21" t="s">
        <v>54</v>
      </c>
      <c r="B42" s="21"/>
      <c r="C42" s="29" t="s">
        <v>197</v>
      </c>
      <c r="D42" s="29" t="s">
        <v>131</v>
      </c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13"/>
    </row>
    <row r="43" spans="1:15" ht="26.25" x14ac:dyDescent="0.4">
      <c r="A43" s="21" t="s">
        <v>57</v>
      </c>
      <c r="B43" s="21"/>
      <c r="C43" s="29" t="s">
        <v>85</v>
      </c>
      <c r="D43" s="29" t="s">
        <v>58</v>
      </c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13"/>
    </row>
    <row r="44" spans="1:15" ht="26.25" x14ac:dyDescent="0.4">
      <c r="A44" s="21" t="s">
        <v>59</v>
      </c>
      <c r="B44" s="21"/>
      <c r="C44" s="21">
        <v>6</v>
      </c>
      <c r="D44" s="21">
        <v>7</v>
      </c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13"/>
    </row>
    <row r="45" spans="1:15" ht="26.25" x14ac:dyDescent="0.4">
      <c r="A45" s="21" t="s">
        <v>37</v>
      </c>
      <c r="B45" s="21"/>
      <c r="C45" s="21">
        <v>2</v>
      </c>
      <c r="D45" s="21">
        <v>2</v>
      </c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13"/>
    </row>
    <row r="46" spans="1:15" ht="26.25" x14ac:dyDescent="0.4">
      <c r="A46" s="21" t="s">
        <v>38</v>
      </c>
      <c r="B46" s="21"/>
      <c r="C46" s="21">
        <v>1</v>
      </c>
      <c r="D46" s="21">
        <v>1</v>
      </c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13"/>
    </row>
    <row r="47" spans="1:15" ht="26.25" x14ac:dyDescent="0.4">
      <c r="A47" s="21" t="s">
        <v>60</v>
      </c>
      <c r="B47" s="21"/>
      <c r="C47" s="21">
        <v>2</v>
      </c>
      <c r="D47" s="21">
        <v>3</v>
      </c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13"/>
    </row>
    <row r="48" spans="1:15" ht="26.25" x14ac:dyDescent="0.4">
      <c r="A48" s="21" t="s">
        <v>36</v>
      </c>
      <c r="B48" s="21"/>
      <c r="C48" s="21">
        <v>144</v>
      </c>
      <c r="D48" s="21">
        <v>160</v>
      </c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13"/>
    </row>
    <row r="49" spans="1:15" ht="26.25" x14ac:dyDescent="0.4">
      <c r="A49" s="21" t="s">
        <v>236</v>
      </c>
      <c r="B49" s="21"/>
      <c r="C49" s="21">
        <v>7</v>
      </c>
      <c r="D49" s="21">
        <v>8</v>
      </c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13"/>
    </row>
    <row r="50" spans="1:15" ht="26.25" x14ac:dyDescent="0.4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13"/>
    </row>
    <row r="51" spans="1:15" ht="51" x14ac:dyDescent="0.35">
      <c r="A51" s="24" t="s">
        <v>167</v>
      </c>
      <c r="B51" s="27">
        <v>263</v>
      </c>
      <c r="C51" s="27">
        <v>130</v>
      </c>
      <c r="D51" s="27">
        <v>150</v>
      </c>
      <c r="E51" s="27">
        <v>7.56</v>
      </c>
      <c r="F51" s="27">
        <v>8.7200000000000006</v>
      </c>
      <c r="G51" s="27">
        <v>7.52</v>
      </c>
      <c r="H51" s="27">
        <v>8.6</v>
      </c>
      <c r="I51" s="27">
        <v>25.1</v>
      </c>
      <c r="J51" s="27">
        <v>29.9</v>
      </c>
      <c r="K51" s="27">
        <v>198.32</v>
      </c>
      <c r="L51" s="27">
        <v>231.88</v>
      </c>
      <c r="M51" s="27">
        <v>1.65</v>
      </c>
      <c r="N51" s="27">
        <v>2.06</v>
      </c>
      <c r="O51" s="13"/>
    </row>
    <row r="52" spans="1:15" ht="26.25" x14ac:dyDescent="0.4">
      <c r="A52" s="21" t="s">
        <v>138</v>
      </c>
      <c r="B52" s="21"/>
      <c r="C52" s="23" t="s">
        <v>315</v>
      </c>
      <c r="D52" s="23" t="s">
        <v>139</v>
      </c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13"/>
    </row>
    <row r="53" spans="1:15" ht="26.25" x14ac:dyDescent="0.4">
      <c r="A53" s="21" t="s">
        <v>238</v>
      </c>
      <c r="B53" s="21"/>
      <c r="C53" s="23">
        <v>4</v>
      </c>
      <c r="D53" s="23">
        <v>5</v>
      </c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13"/>
    </row>
    <row r="54" spans="1:15" ht="26.25" x14ac:dyDescent="0.4">
      <c r="A54" s="21" t="s">
        <v>149</v>
      </c>
      <c r="B54" s="21"/>
      <c r="C54" s="29" t="s">
        <v>316</v>
      </c>
      <c r="D54" s="29" t="s">
        <v>169</v>
      </c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13"/>
    </row>
    <row r="55" spans="1:15" ht="26.25" x14ac:dyDescent="0.4">
      <c r="A55" s="21" t="s">
        <v>235</v>
      </c>
      <c r="B55" s="21"/>
      <c r="C55" s="21">
        <v>13</v>
      </c>
      <c r="D55" s="21">
        <v>15</v>
      </c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13"/>
    </row>
    <row r="56" spans="1:15" ht="26.25" x14ac:dyDescent="0.4">
      <c r="A56" s="21" t="s">
        <v>234</v>
      </c>
      <c r="B56" s="21"/>
      <c r="C56" s="21">
        <v>4</v>
      </c>
      <c r="D56" s="21">
        <v>5</v>
      </c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13"/>
    </row>
    <row r="57" spans="1:15" ht="26.25" x14ac:dyDescent="0.4">
      <c r="A57" s="21" t="s">
        <v>38</v>
      </c>
      <c r="B57" s="21"/>
      <c r="C57" s="21">
        <v>1</v>
      </c>
      <c r="D57" s="21">
        <v>1</v>
      </c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13"/>
    </row>
    <row r="58" spans="1:15" ht="26.25" x14ac:dyDescent="0.4">
      <c r="A58" s="21"/>
      <c r="B58" s="21"/>
      <c r="C58" s="21"/>
      <c r="D58" s="23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13"/>
    </row>
    <row r="59" spans="1:15" ht="25.5" x14ac:dyDescent="0.35">
      <c r="A59" s="27" t="s">
        <v>78</v>
      </c>
      <c r="B59" s="26"/>
      <c r="C59" s="26">
        <v>30</v>
      </c>
      <c r="D59" s="26">
        <v>50</v>
      </c>
      <c r="E59" s="27">
        <v>1.91</v>
      </c>
      <c r="F59" s="27">
        <v>3.57</v>
      </c>
      <c r="G59" s="27">
        <v>0.24</v>
      </c>
      <c r="H59" s="27">
        <v>0.4</v>
      </c>
      <c r="I59" s="27">
        <v>12.43</v>
      </c>
      <c r="J59" s="27">
        <v>20.71</v>
      </c>
      <c r="K59" s="27">
        <v>52.61</v>
      </c>
      <c r="L59" s="27">
        <v>99.2</v>
      </c>
      <c r="M59" s="27">
        <v>0</v>
      </c>
      <c r="N59" s="27">
        <v>0</v>
      </c>
      <c r="O59" s="13"/>
    </row>
    <row r="60" spans="1:15" ht="26.25" x14ac:dyDescent="0.4">
      <c r="A60" s="21"/>
      <c r="B60" s="21"/>
      <c r="C60" s="23"/>
      <c r="D60" s="23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13"/>
    </row>
    <row r="61" spans="1:15" ht="25.5" x14ac:dyDescent="0.35">
      <c r="A61" s="27" t="s">
        <v>19</v>
      </c>
      <c r="B61" s="27">
        <v>390</v>
      </c>
      <c r="C61" s="26">
        <v>150</v>
      </c>
      <c r="D61" s="26">
        <v>180</v>
      </c>
      <c r="E61" s="27">
        <v>0.21</v>
      </c>
      <c r="F61" s="27">
        <v>0.25</v>
      </c>
      <c r="G61" s="27">
        <v>0.06</v>
      </c>
      <c r="H61" s="27">
        <v>7.0000000000000007E-2</v>
      </c>
      <c r="I61" s="27">
        <v>18.920000000000002</v>
      </c>
      <c r="J61" s="27">
        <v>22.7</v>
      </c>
      <c r="K61" s="27">
        <v>64.62</v>
      </c>
      <c r="L61" s="27">
        <v>77.540000000000006</v>
      </c>
      <c r="M61" s="27">
        <v>2.21</v>
      </c>
      <c r="N61" s="27">
        <v>2.65</v>
      </c>
      <c r="O61" s="13"/>
    </row>
    <row r="62" spans="1:15" ht="26.25" x14ac:dyDescent="0.4">
      <c r="A62" s="21" t="s">
        <v>80</v>
      </c>
      <c r="B62" s="21"/>
      <c r="C62" s="29" t="s">
        <v>132</v>
      </c>
      <c r="D62" s="29" t="s">
        <v>313</v>
      </c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13"/>
    </row>
    <row r="63" spans="1:15" ht="26.25" x14ac:dyDescent="0.4">
      <c r="A63" s="21" t="s">
        <v>130</v>
      </c>
      <c r="B63" s="21"/>
      <c r="C63" s="29" t="s">
        <v>134</v>
      </c>
      <c r="D63" s="29" t="s">
        <v>98</v>
      </c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3"/>
    </row>
    <row r="64" spans="1:15" ht="26.25" x14ac:dyDescent="0.4">
      <c r="A64" s="21" t="s">
        <v>64</v>
      </c>
      <c r="B64" s="21"/>
      <c r="C64" s="23">
        <v>8</v>
      </c>
      <c r="D64" s="23">
        <v>10</v>
      </c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3"/>
    </row>
    <row r="65" spans="1:15" ht="26.25" x14ac:dyDescent="0.4">
      <c r="A65" s="21" t="s">
        <v>81</v>
      </c>
      <c r="B65" s="21"/>
      <c r="C65" s="23">
        <v>152</v>
      </c>
      <c r="D65" s="23">
        <v>182</v>
      </c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3"/>
    </row>
    <row r="66" spans="1:15" ht="26.25" x14ac:dyDescent="0.4">
      <c r="A66" s="23" t="s">
        <v>45</v>
      </c>
      <c r="B66" s="21"/>
      <c r="C66" s="21"/>
      <c r="D66" s="21"/>
      <c r="E66" s="21">
        <f t="shared" ref="E66:M66" si="1">E61+E59+E51+E37+E31</f>
        <v>14.860000000000001</v>
      </c>
      <c r="F66" s="21">
        <f t="shared" si="1"/>
        <v>18.500000000000004</v>
      </c>
      <c r="G66" s="21">
        <f t="shared" si="1"/>
        <v>16.389999999999997</v>
      </c>
      <c r="H66" s="21">
        <f t="shared" si="1"/>
        <v>21.580000000000002</v>
      </c>
      <c r="I66" s="21">
        <f t="shared" si="1"/>
        <v>68.11</v>
      </c>
      <c r="J66" s="21">
        <f t="shared" si="1"/>
        <v>90.62</v>
      </c>
      <c r="K66" s="21">
        <f t="shared" si="1"/>
        <v>485.37</v>
      </c>
      <c r="L66" s="21">
        <f t="shared" si="1"/>
        <v>642.6</v>
      </c>
      <c r="M66" s="21">
        <f t="shared" si="1"/>
        <v>17.88</v>
      </c>
      <c r="N66" s="21">
        <v>19.23</v>
      </c>
      <c r="O66" s="13"/>
    </row>
    <row r="67" spans="1:15" ht="26.25" x14ac:dyDescent="0.4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3"/>
    </row>
    <row r="68" spans="1:15" ht="26.25" x14ac:dyDescent="0.4">
      <c r="A68" s="22" t="s">
        <v>7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3"/>
    </row>
    <row r="69" spans="1:15" ht="25.5" x14ac:dyDescent="0.35">
      <c r="A69" s="27" t="s">
        <v>11</v>
      </c>
      <c r="B69" s="27">
        <v>441</v>
      </c>
      <c r="C69" s="27">
        <v>60</v>
      </c>
      <c r="D69" s="27">
        <v>65</v>
      </c>
      <c r="E69" s="27">
        <v>4.8600000000000003</v>
      </c>
      <c r="F69" s="27">
        <v>6.6</v>
      </c>
      <c r="G69" s="27">
        <v>7.3</v>
      </c>
      <c r="H69" s="27">
        <v>8.6</v>
      </c>
      <c r="I69" s="27">
        <v>26.5</v>
      </c>
      <c r="J69" s="27">
        <v>35.700000000000003</v>
      </c>
      <c r="K69" s="27">
        <v>191.14</v>
      </c>
      <c r="L69" s="27">
        <v>246.6</v>
      </c>
      <c r="M69" s="27">
        <v>0.15</v>
      </c>
      <c r="N69" s="27">
        <v>0.15</v>
      </c>
      <c r="O69" s="13"/>
    </row>
    <row r="70" spans="1:15" ht="26.25" x14ac:dyDescent="0.4">
      <c r="A70" s="21" t="s">
        <v>87</v>
      </c>
      <c r="B70" s="35">
        <v>436</v>
      </c>
      <c r="C70" s="21">
        <v>60</v>
      </c>
      <c r="D70" s="21">
        <v>65</v>
      </c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3"/>
    </row>
    <row r="71" spans="1:15" ht="26.25" x14ac:dyDescent="0.4">
      <c r="A71" s="21" t="s">
        <v>238</v>
      </c>
      <c r="B71" s="21"/>
      <c r="C71" s="21">
        <v>39</v>
      </c>
      <c r="D71" s="21">
        <v>42</v>
      </c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3"/>
    </row>
    <row r="72" spans="1:15" ht="26.25" x14ac:dyDescent="0.4">
      <c r="A72" s="21" t="s">
        <v>235</v>
      </c>
      <c r="B72" s="21"/>
      <c r="C72" s="21">
        <v>13</v>
      </c>
      <c r="D72" s="21">
        <v>14</v>
      </c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3"/>
    </row>
    <row r="73" spans="1:15" ht="26.25" x14ac:dyDescent="0.4">
      <c r="A73" s="21" t="s">
        <v>36</v>
      </c>
      <c r="B73" s="21"/>
      <c r="C73" s="21">
        <v>6</v>
      </c>
      <c r="D73" s="21">
        <v>7</v>
      </c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3"/>
    </row>
    <row r="74" spans="1:15" ht="26.25" x14ac:dyDescent="0.4">
      <c r="A74" s="21" t="s">
        <v>60</v>
      </c>
      <c r="B74" s="21"/>
      <c r="C74" s="21">
        <v>4</v>
      </c>
      <c r="D74" s="21">
        <v>4</v>
      </c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13"/>
    </row>
    <row r="75" spans="1:15" ht="26.25" x14ac:dyDescent="0.4">
      <c r="A75" s="21" t="s">
        <v>38</v>
      </c>
      <c r="B75" s="21"/>
      <c r="C75" s="21">
        <v>1</v>
      </c>
      <c r="D75" s="21">
        <v>1</v>
      </c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3"/>
    </row>
    <row r="76" spans="1:15" ht="26.25" x14ac:dyDescent="0.4">
      <c r="A76" s="21" t="s">
        <v>88</v>
      </c>
      <c r="B76" s="21"/>
      <c r="C76" s="21">
        <v>1</v>
      </c>
      <c r="D76" s="21">
        <v>1</v>
      </c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13"/>
    </row>
    <row r="77" spans="1:15" ht="26.25" x14ac:dyDescent="0.4">
      <c r="A77" s="21" t="s">
        <v>37</v>
      </c>
      <c r="B77" s="21"/>
      <c r="C77" s="21">
        <v>1</v>
      </c>
      <c r="D77" s="21">
        <v>1</v>
      </c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3"/>
    </row>
    <row r="78" spans="1:15" ht="26.25" x14ac:dyDescent="0.4">
      <c r="A78" s="21" t="s">
        <v>149</v>
      </c>
      <c r="B78" s="21"/>
      <c r="C78" s="21">
        <v>2</v>
      </c>
      <c r="D78" s="21">
        <v>2</v>
      </c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3"/>
    </row>
    <row r="79" spans="1:15" ht="26.25" x14ac:dyDescent="0.4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3"/>
    </row>
    <row r="80" spans="1:15" ht="26.25" x14ac:dyDescent="0.4">
      <c r="A80" s="21" t="s">
        <v>37</v>
      </c>
      <c r="B80" s="21"/>
      <c r="C80" s="21">
        <v>5</v>
      </c>
      <c r="D80" s="21">
        <v>5</v>
      </c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3"/>
    </row>
    <row r="81" spans="1:15" ht="26.25" x14ac:dyDescent="0.4">
      <c r="A81" s="21" t="s">
        <v>63</v>
      </c>
      <c r="B81" s="21"/>
      <c r="C81" s="21">
        <v>2</v>
      </c>
      <c r="D81" s="21">
        <v>2</v>
      </c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3"/>
    </row>
    <row r="82" spans="1:15" ht="26.25" x14ac:dyDescent="0.4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3"/>
    </row>
    <row r="83" spans="1:15" ht="26.25" x14ac:dyDescent="0.4">
      <c r="A83" s="21" t="s">
        <v>238</v>
      </c>
      <c r="B83" s="21"/>
      <c r="C83" s="21">
        <v>2</v>
      </c>
      <c r="D83" s="21">
        <v>2</v>
      </c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3"/>
    </row>
    <row r="84" spans="1:15" ht="26.25" x14ac:dyDescent="0.4">
      <c r="A84" s="21" t="s">
        <v>60</v>
      </c>
      <c r="B84" s="21"/>
      <c r="C84" s="21">
        <v>1</v>
      </c>
      <c r="D84" s="21">
        <v>1</v>
      </c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3"/>
    </row>
    <row r="85" spans="1:15" ht="26.25" x14ac:dyDescent="0.4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3"/>
    </row>
    <row r="86" spans="1:15" ht="25.5" x14ac:dyDescent="0.35">
      <c r="A86" s="27" t="s">
        <v>202</v>
      </c>
      <c r="B86" s="27">
        <v>386</v>
      </c>
      <c r="C86" s="27">
        <v>85</v>
      </c>
      <c r="D86" s="27">
        <v>85</v>
      </c>
      <c r="E86" s="27">
        <v>1.2</v>
      </c>
      <c r="F86" s="27">
        <v>1.2</v>
      </c>
      <c r="G86" s="27">
        <v>0.1</v>
      </c>
      <c r="H86" s="27">
        <v>0.1</v>
      </c>
      <c r="I86" s="27">
        <v>5.18</v>
      </c>
      <c r="J86" s="27">
        <v>5.18</v>
      </c>
      <c r="K86" s="27">
        <v>21.77</v>
      </c>
      <c r="L86" s="27">
        <v>21.77</v>
      </c>
      <c r="M86" s="27">
        <v>11</v>
      </c>
      <c r="N86" s="27">
        <v>11</v>
      </c>
      <c r="O86" s="13"/>
    </row>
    <row r="87" spans="1:15" ht="26.25" x14ac:dyDescent="0.4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3"/>
    </row>
    <row r="88" spans="1:15" ht="25.5" x14ac:dyDescent="0.35">
      <c r="A88" s="27" t="s">
        <v>21</v>
      </c>
      <c r="B88" s="27">
        <v>411</v>
      </c>
      <c r="C88" s="27">
        <v>150</v>
      </c>
      <c r="D88" s="27">
        <v>200</v>
      </c>
      <c r="E88" s="27">
        <v>0.01</v>
      </c>
      <c r="F88" s="27">
        <v>0.01</v>
      </c>
      <c r="G88" s="27">
        <v>0</v>
      </c>
      <c r="H88" s="27">
        <v>0</v>
      </c>
      <c r="I88" s="27">
        <v>0.02</v>
      </c>
      <c r="J88" s="27">
        <v>0.03</v>
      </c>
      <c r="K88" s="27">
        <v>0.06</v>
      </c>
      <c r="L88" s="27">
        <v>0.09</v>
      </c>
      <c r="M88" s="27">
        <v>0.04</v>
      </c>
      <c r="N88" s="27">
        <v>0.05</v>
      </c>
      <c r="O88" s="13"/>
    </row>
    <row r="89" spans="1:15" ht="26.25" x14ac:dyDescent="0.4">
      <c r="A89" s="39" t="s">
        <v>317</v>
      </c>
      <c r="B89" s="27"/>
      <c r="C89" s="39">
        <v>0.5</v>
      </c>
      <c r="D89" s="39">
        <v>0.7</v>
      </c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16"/>
    </row>
    <row r="90" spans="1:15" ht="26.25" x14ac:dyDescent="0.4">
      <c r="A90" s="23" t="s">
        <v>45</v>
      </c>
      <c r="B90" s="21"/>
      <c r="C90" s="21"/>
      <c r="D90" s="21"/>
      <c r="E90" s="21">
        <v>6.07</v>
      </c>
      <c r="F90" s="21">
        <v>7.81</v>
      </c>
      <c r="G90" s="21">
        <v>7.4</v>
      </c>
      <c r="H90" s="21">
        <v>8.6999999999999993</v>
      </c>
      <c r="I90" s="21">
        <v>31.7</v>
      </c>
      <c r="J90" s="21">
        <v>40.909999999999997</v>
      </c>
      <c r="K90" s="21">
        <v>212.97</v>
      </c>
      <c r="L90" s="21">
        <v>268.45999999999998</v>
      </c>
      <c r="M90" s="21">
        <v>11.19</v>
      </c>
      <c r="N90" s="21">
        <v>11.2</v>
      </c>
      <c r="O90" s="13"/>
    </row>
    <row r="91" spans="1:15" ht="26.25" x14ac:dyDescent="0.4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3"/>
    </row>
    <row r="92" spans="1:15" s="7" customFormat="1" ht="25.5" x14ac:dyDescent="0.35">
      <c r="A92" s="42" t="s">
        <v>90</v>
      </c>
      <c r="B92" s="35"/>
      <c r="C92" s="35"/>
      <c r="D92" s="35"/>
      <c r="E92" s="35">
        <f t="shared" ref="E92:M92" si="2">E90+E66+E28+E24</f>
        <v>30.479999999999997</v>
      </c>
      <c r="F92" s="35">
        <f t="shared" si="2"/>
        <v>38.54</v>
      </c>
      <c r="G92" s="35">
        <f t="shared" si="2"/>
        <v>33.61</v>
      </c>
      <c r="H92" s="35">
        <f t="shared" si="2"/>
        <v>42.86</v>
      </c>
      <c r="I92" s="35">
        <f t="shared" si="2"/>
        <v>151.4</v>
      </c>
      <c r="J92" s="35">
        <f t="shared" si="2"/>
        <v>197.07</v>
      </c>
      <c r="K92" s="35">
        <f t="shared" si="2"/>
        <v>1053.5100000000002</v>
      </c>
      <c r="L92" s="35">
        <f t="shared" si="2"/>
        <v>1362.38</v>
      </c>
      <c r="M92" s="35">
        <f t="shared" si="2"/>
        <v>34.840000000000003</v>
      </c>
      <c r="N92" s="35">
        <v>37.43</v>
      </c>
      <c r="O92" s="2"/>
    </row>
  </sheetData>
  <mergeCells count="9">
    <mergeCell ref="M3:N3"/>
    <mergeCell ref="E4:F4"/>
    <mergeCell ref="G4:H4"/>
    <mergeCell ref="I4:J4"/>
    <mergeCell ref="B1:E1"/>
    <mergeCell ref="B3:B5"/>
    <mergeCell ref="C3:D3"/>
    <mergeCell ref="E3:J3"/>
    <mergeCell ref="K3:L4"/>
  </mergeCells>
  <pageMargins left="0.7" right="0.7" top="0.75" bottom="0.75" header="0.3" footer="0.3"/>
  <pageSetup paperSize="9" scale="42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4"/>
  <sheetViews>
    <sheetView zoomScale="75" zoomScaleNormal="75" workbookViewId="0">
      <selection activeCell="D78" sqref="D78"/>
    </sheetView>
  </sheetViews>
  <sheetFormatPr defaultRowHeight="23.25" x14ac:dyDescent="0.35"/>
  <cols>
    <col min="1" max="1" width="43.7109375" style="5" customWidth="1"/>
    <col min="2" max="2" width="19.42578125" style="5" customWidth="1"/>
    <col min="3" max="3" width="20" style="5" customWidth="1"/>
    <col min="4" max="4" width="19.85546875" style="5" customWidth="1"/>
    <col min="5" max="5" width="14.28515625" style="5" customWidth="1"/>
    <col min="6" max="6" width="13.140625" style="5" customWidth="1"/>
    <col min="7" max="7" width="13.7109375" style="5" customWidth="1"/>
    <col min="8" max="8" width="13.42578125" style="5" customWidth="1"/>
    <col min="9" max="9" width="12" style="5" customWidth="1"/>
    <col min="10" max="10" width="11.7109375" style="5" customWidth="1"/>
    <col min="11" max="11" width="13.28515625" style="5" customWidth="1"/>
    <col min="12" max="12" width="13.85546875" style="5" customWidth="1"/>
    <col min="13" max="13" width="12.140625" style="5" customWidth="1"/>
    <col min="14" max="14" width="13.7109375" style="5" customWidth="1"/>
    <col min="15" max="16384" width="9.140625" style="5"/>
  </cols>
  <sheetData>
    <row r="1" spans="1:15" ht="30.75" x14ac:dyDescent="0.45">
      <c r="A1" s="19"/>
      <c r="B1" s="71" t="s">
        <v>343</v>
      </c>
      <c r="C1" s="71"/>
      <c r="D1" s="71"/>
      <c r="E1" s="19"/>
      <c r="F1" s="19"/>
      <c r="G1" s="19"/>
      <c r="H1" s="19"/>
      <c r="I1" s="19"/>
      <c r="J1" s="19"/>
      <c r="K1" s="19"/>
      <c r="L1" s="19"/>
      <c r="M1" s="19"/>
      <c r="N1" s="19"/>
      <c r="O1" s="17"/>
    </row>
    <row r="2" spans="1:15" ht="30.75" x14ac:dyDescent="0.4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7"/>
    </row>
    <row r="3" spans="1:15" ht="30.75" x14ac:dyDescent="0.45">
      <c r="A3" s="21" t="s">
        <v>33</v>
      </c>
      <c r="B3" s="68" t="s">
        <v>34</v>
      </c>
      <c r="C3" s="59" t="s">
        <v>35</v>
      </c>
      <c r="D3" s="60"/>
      <c r="E3" s="61" t="s">
        <v>24</v>
      </c>
      <c r="F3" s="62"/>
      <c r="G3" s="62"/>
      <c r="H3" s="62"/>
      <c r="I3" s="62"/>
      <c r="J3" s="63"/>
      <c r="K3" s="64" t="s">
        <v>25</v>
      </c>
      <c r="L3" s="65"/>
      <c r="M3" s="61" t="s">
        <v>26</v>
      </c>
      <c r="N3" s="63"/>
      <c r="O3" s="17"/>
    </row>
    <row r="4" spans="1:15" ht="50.25" customHeight="1" x14ac:dyDescent="0.45">
      <c r="A4" s="21"/>
      <c r="B4" s="69"/>
      <c r="C4" s="20"/>
      <c r="D4" s="20"/>
      <c r="E4" s="61" t="s">
        <v>27</v>
      </c>
      <c r="F4" s="63"/>
      <c r="G4" s="61" t="s">
        <v>28</v>
      </c>
      <c r="H4" s="63"/>
      <c r="I4" s="61" t="s">
        <v>29</v>
      </c>
      <c r="J4" s="63"/>
      <c r="K4" s="66"/>
      <c r="L4" s="67"/>
      <c r="M4" s="21"/>
      <c r="N4" s="21"/>
      <c r="O4" s="17"/>
    </row>
    <row r="5" spans="1:15" ht="30.75" x14ac:dyDescent="0.45">
      <c r="A5" s="22" t="s">
        <v>0</v>
      </c>
      <c r="B5" s="70"/>
      <c r="C5" s="23" t="s">
        <v>30</v>
      </c>
      <c r="D5" s="23" t="s">
        <v>31</v>
      </c>
      <c r="E5" s="21" t="s">
        <v>30</v>
      </c>
      <c r="F5" s="21" t="s">
        <v>31</v>
      </c>
      <c r="G5" s="21" t="s">
        <v>30</v>
      </c>
      <c r="H5" s="21" t="s">
        <v>31</v>
      </c>
      <c r="I5" s="21" t="s">
        <v>30</v>
      </c>
      <c r="J5" s="21" t="s">
        <v>31</v>
      </c>
      <c r="K5" s="21" t="s">
        <v>30</v>
      </c>
      <c r="L5" s="21" t="s">
        <v>31</v>
      </c>
      <c r="M5" s="21" t="s">
        <v>30</v>
      </c>
      <c r="N5" s="21" t="s">
        <v>31</v>
      </c>
      <c r="O5" s="17"/>
    </row>
    <row r="6" spans="1:15" s="7" customFormat="1" ht="30" x14ac:dyDescent="0.4">
      <c r="A6" s="24" t="s">
        <v>295</v>
      </c>
      <c r="B6" s="27">
        <v>249</v>
      </c>
      <c r="C6" s="26" t="s">
        <v>309</v>
      </c>
      <c r="D6" s="26" t="s">
        <v>310</v>
      </c>
      <c r="E6" s="27">
        <v>4.01</v>
      </c>
      <c r="F6" s="27">
        <v>4.74</v>
      </c>
      <c r="G6" s="27">
        <v>4.97</v>
      </c>
      <c r="H6" s="27">
        <v>6.08</v>
      </c>
      <c r="I6" s="27">
        <v>16.579999999999998</v>
      </c>
      <c r="J6" s="27">
        <v>18.29</v>
      </c>
      <c r="K6" s="27">
        <v>127.09</v>
      </c>
      <c r="L6" s="27">
        <v>146.84</v>
      </c>
      <c r="M6" s="27">
        <v>0.72</v>
      </c>
      <c r="N6" s="27">
        <v>0.77</v>
      </c>
      <c r="O6" s="18"/>
    </row>
    <row r="7" spans="1:15" ht="30.75" x14ac:dyDescent="0.45">
      <c r="A7" s="21" t="s">
        <v>239</v>
      </c>
      <c r="B7" s="21"/>
      <c r="C7" s="21">
        <v>84</v>
      </c>
      <c r="D7" s="21">
        <v>99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17"/>
    </row>
    <row r="8" spans="1:15" ht="30.75" x14ac:dyDescent="0.45">
      <c r="A8" s="21" t="s">
        <v>93</v>
      </c>
      <c r="B8" s="21"/>
      <c r="C8" s="21">
        <v>9</v>
      </c>
      <c r="D8" s="21">
        <v>11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17"/>
    </row>
    <row r="9" spans="1:15" ht="30.75" x14ac:dyDescent="0.45">
      <c r="A9" s="21" t="s">
        <v>236</v>
      </c>
      <c r="B9" s="21"/>
      <c r="C9" s="21">
        <v>6</v>
      </c>
      <c r="D9" s="21">
        <v>7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17"/>
    </row>
    <row r="10" spans="1:15" ht="30.75" x14ac:dyDescent="0.45">
      <c r="A10" s="21" t="s">
        <v>149</v>
      </c>
      <c r="B10" s="21"/>
      <c r="C10" s="21">
        <v>6</v>
      </c>
      <c r="D10" s="21">
        <v>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17"/>
    </row>
    <row r="11" spans="1:15" ht="30.75" x14ac:dyDescent="0.45">
      <c r="A11" s="21" t="s">
        <v>37</v>
      </c>
      <c r="B11" s="21"/>
      <c r="C11" s="21">
        <v>9</v>
      </c>
      <c r="D11" s="21">
        <v>11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17"/>
    </row>
    <row r="12" spans="1:15" ht="30.75" x14ac:dyDescent="0.45">
      <c r="A12" s="21" t="s">
        <v>234</v>
      </c>
      <c r="B12" s="21"/>
      <c r="C12" s="21">
        <v>5</v>
      </c>
      <c r="D12" s="21">
        <v>6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17"/>
    </row>
    <row r="13" spans="1:15" ht="30.75" x14ac:dyDescent="0.45">
      <c r="A13" s="21" t="s">
        <v>195</v>
      </c>
      <c r="B13" s="21"/>
      <c r="C13" s="21">
        <v>8</v>
      </c>
      <c r="D13" s="21">
        <v>9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17"/>
    </row>
    <row r="14" spans="1:15" ht="30.75" x14ac:dyDescent="0.45">
      <c r="A14" s="21" t="s">
        <v>95</v>
      </c>
      <c r="B14" s="21"/>
      <c r="C14" s="21">
        <v>4</v>
      </c>
      <c r="D14" s="21">
        <v>5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17"/>
    </row>
    <row r="15" spans="1:15" ht="30.75" x14ac:dyDescent="0.45">
      <c r="A15" s="21" t="s">
        <v>94</v>
      </c>
      <c r="B15" s="21"/>
      <c r="C15" s="21">
        <v>20</v>
      </c>
      <c r="D15" s="21">
        <v>20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17"/>
    </row>
    <row r="16" spans="1:15" ht="30.75" x14ac:dyDescent="0.4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17"/>
    </row>
    <row r="17" spans="1:15" ht="30.75" x14ac:dyDescent="0.45">
      <c r="A17" s="27" t="s">
        <v>8</v>
      </c>
      <c r="B17" s="26">
        <v>416</v>
      </c>
      <c r="C17" s="26">
        <v>180</v>
      </c>
      <c r="D17" s="26">
        <v>190</v>
      </c>
      <c r="E17" s="27">
        <v>3.06</v>
      </c>
      <c r="F17" s="27">
        <v>3.7</v>
      </c>
      <c r="G17" s="27">
        <v>2.96</v>
      </c>
      <c r="H17" s="27">
        <v>3.24</v>
      </c>
      <c r="I17" s="27">
        <v>12.47</v>
      </c>
      <c r="J17" s="27">
        <v>13.9</v>
      </c>
      <c r="K17" s="27">
        <v>87.6</v>
      </c>
      <c r="L17" s="27">
        <v>116.8</v>
      </c>
      <c r="M17" s="27">
        <v>1.07</v>
      </c>
      <c r="N17" s="27">
        <v>1.42</v>
      </c>
      <c r="O17" s="17"/>
    </row>
    <row r="18" spans="1:15" ht="30.75" x14ac:dyDescent="0.45">
      <c r="A18" s="21" t="s">
        <v>42</v>
      </c>
      <c r="B18" s="23"/>
      <c r="C18" s="23">
        <v>3</v>
      </c>
      <c r="D18" s="23">
        <v>3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"/>
    </row>
    <row r="19" spans="1:15" ht="30.75" x14ac:dyDescent="0.45">
      <c r="A19" s="21" t="s">
        <v>37</v>
      </c>
      <c r="B19" s="23"/>
      <c r="C19" s="23">
        <v>10</v>
      </c>
      <c r="D19" s="23">
        <v>11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"/>
    </row>
    <row r="20" spans="1:15" ht="30.75" x14ac:dyDescent="0.45">
      <c r="A20" s="21" t="s">
        <v>235</v>
      </c>
      <c r="B20" s="23"/>
      <c r="C20" s="23">
        <v>110</v>
      </c>
      <c r="D20" s="23">
        <v>116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17"/>
    </row>
    <row r="21" spans="1:15" ht="30.75" x14ac:dyDescent="0.45">
      <c r="A21" s="21" t="s">
        <v>36</v>
      </c>
      <c r="B21" s="23"/>
      <c r="C21" s="23">
        <v>78</v>
      </c>
      <c r="D21" s="23">
        <v>83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17"/>
    </row>
    <row r="22" spans="1:15" ht="30.75" x14ac:dyDescent="0.45">
      <c r="A22" s="21"/>
      <c r="B22" s="23"/>
      <c r="C22" s="23"/>
      <c r="D22" s="23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7"/>
    </row>
    <row r="23" spans="1:15" ht="30.75" x14ac:dyDescent="0.45">
      <c r="A23" s="27" t="s">
        <v>340</v>
      </c>
      <c r="B23" s="26"/>
      <c r="C23" s="28" t="s">
        <v>226</v>
      </c>
      <c r="D23" s="28" t="s">
        <v>100</v>
      </c>
      <c r="E23" s="27">
        <v>0.9</v>
      </c>
      <c r="F23" s="27">
        <v>1.98</v>
      </c>
      <c r="G23" s="27">
        <v>0.24</v>
      </c>
      <c r="H23" s="27">
        <v>0.42</v>
      </c>
      <c r="I23" s="27">
        <v>10.42</v>
      </c>
      <c r="J23" s="27">
        <v>17.399999999999999</v>
      </c>
      <c r="K23" s="27">
        <v>46.44</v>
      </c>
      <c r="L23" s="27">
        <v>81.3</v>
      </c>
      <c r="M23" s="27">
        <v>0</v>
      </c>
      <c r="N23" s="27">
        <v>0</v>
      </c>
      <c r="O23" s="17"/>
    </row>
    <row r="24" spans="1:15" ht="30.75" x14ac:dyDescent="0.45">
      <c r="A24" s="21" t="s">
        <v>43</v>
      </c>
      <c r="B24" s="23"/>
      <c r="C24" s="23">
        <v>40</v>
      </c>
      <c r="D24" s="23">
        <v>55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7"/>
    </row>
    <row r="25" spans="1:15" ht="30.75" x14ac:dyDescent="0.45">
      <c r="A25" s="21"/>
      <c r="B25" s="23"/>
      <c r="C25" s="23"/>
      <c r="D25" s="23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7"/>
    </row>
    <row r="26" spans="1:15" ht="30.75" x14ac:dyDescent="0.45">
      <c r="A26" s="35" t="s">
        <v>234</v>
      </c>
      <c r="B26" s="38"/>
      <c r="C26" s="38">
        <v>5</v>
      </c>
      <c r="D26" s="38">
        <v>5</v>
      </c>
      <c r="E26" s="35">
        <v>0.04</v>
      </c>
      <c r="F26" s="35">
        <v>0.04</v>
      </c>
      <c r="G26" s="35">
        <v>1.7</v>
      </c>
      <c r="H26" s="35">
        <v>1.7</v>
      </c>
      <c r="I26" s="35">
        <v>0.06</v>
      </c>
      <c r="J26" s="35">
        <v>0.06</v>
      </c>
      <c r="K26" s="35">
        <v>32.799999999999997</v>
      </c>
      <c r="L26" s="35">
        <v>32.799999999999997</v>
      </c>
      <c r="M26" s="35">
        <v>0</v>
      </c>
      <c r="N26" s="35">
        <v>0</v>
      </c>
      <c r="O26" s="17"/>
    </row>
    <row r="27" spans="1:15" ht="30.75" x14ac:dyDescent="0.45">
      <c r="A27" s="21" t="s">
        <v>234</v>
      </c>
      <c r="B27" s="23"/>
      <c r="C27" s="23">
        <v>5</v>
      </c>
      <c r="D27" s="23">
        <v>5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17"/>
    </row>
    <row r="28" spans="1:15" ht="30.75" x14ac:dyDescent="0.45">
      <c r="A28" s="23" t="s">
        <v>45</v>
      </c>
      <c r="B28" s="21"/>
      <c r="C28" s="21"/>
      <c r="D28" s="21"/>
      <c r="E28" s="21">
        <v>8.01</v>
      </c>
      <c r="F28" s="21">
        <v>10.46</v>
      </c>
      <c r="G28" s="21">
        <v>9.8699999999999992</v>
      </c>
      <c r="H28" s="21">
        <v>11.44</v>
      </c>
      <c r="I28" s="21">
        <v>39.53</v>
      </c>
      <c r="J28" s="21">
        <v>49.65</v>
      </c>
      <c r="K28" s="21">
        <v>293.93</v>
      </c>
      <c r="L28" s="21">
        <v>377.74</v>
      </c>
      <c r="M28" s="21">
        <v>1.79</v>
      </c>
      <c r="N28" s="21">
        <v>2.19</v>
      </c>
      <c r="O28" s="17"/>
    </row>
    <row r="29" spans="1:15" ht="30.75" x14ac:dyDescent="0.4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17"/>
    </row>
    <row r="30" spans="1:15" ht="30.75" x14ac:dyDescent="0.45">
      <c r="A30" s="22" t="s">
        <v>5</v>
      </c>
      <c r="B30" s="21"/>
      <c r="C30" s="23"/>
      <c r="D30" s="23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7"/>
    </row>
    <row r="31" spans="1:15" ht="30.75" x14ac:dyDescent="0.45">
      <c r="A31" s="27" t="s">
        <v>204</v>
      </c>
      <c r="B31" s="27">
        <v>420</v>
      </c>
      <c r="C31" s="26">
        <v>150</v>
      </c>
      <c r="D31" s="26">
        <v>180</v>
      </c>
      <c r="E31" s="27">
        <v>4.05</v>
      </c>
      <c r="F31" s="27">
        <v>4.8600000000000003</v>
      </c>
      <c r="G31" s="27">
        <v>3.75</v>
      </c>
      <c r="H31" s="27">
        <v>4.5</v>
      </c>
      <c r="I31" s="27">
        <v>15.44</v>
      </c>
      <c r="J31" s="27">
        <v>18.53</v>
      </c>
      <c r="K31" s="27">
        <v>112</v>
      </c>
      <c r="L31" s="27">
        <v>134.4</v>
      </c>
      <c r="M31" s="27">
        <v>0</v>
      </c>
      <c r="N31" s="27">
        <v>0</v>
      </c>
      <c r="O31" s="17"/>
    </row>
    <row r="32" spans="1:15" ht="30.75" x14ac:dyDescent="0.45">
      <c r="A32" s="23" t="s">
        <v>45</v>
      </c>
      <c r="B32" s="21"/>
      <c r="C32" s="21"/>
      <c r="D32" s="21"/>
      <c r="E32" s="21">
        <v>4.05</v>
      </c>
      <c r="F32" s="21">
        <v>4.8600000000000003</v>
      </c>
      <c r="G32" s="21">
        <v>3.75</v>
      </c>
      <c r="H32" s="21">
        <v>4.5</v>
      </c>
      <c r="I32" s="21">
        <v>15.44</v>
      </c>
      <c r="J32" s="21">
        <v>18.53</v>
      </c>
      <c r="K32" s="21">
        <v>112</v>
      </c>
      <c r="L32" s="21">
        <v>134.4</v>
      </c>
      <c r="M32" s="21">
        <v>0</v>
      </c>
      <c r="N32" s="21">
        <v>0</v>
      </c>
      <c r="O32" s="17"/>
    </row>
    <row r="33" spans="1:15" ht="30.75" x14ac:dyDescent="0.45">
      <c r="A33" s="22" t="s">
        <v>6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17"/>
    </row>
    <row r="34" spans="1:15" s="7" customFormat="1" ht="30" x14ac:dyDescent="0.4">
      <c r="A34" s="27" t="s">
        <v>209</v>
      </c>
      <c r="B34" s="27">
        <v>21</v>
      </c>
      <c r="C34" s="27">
        <v>40</v>
      </c>
      <c r="D34" s="27">
        <v>60</v>
      </c>
      <c r="E34" s="27">
        <v>0.56999999999999995</v>
      </c>
      <c r="F34" s="27">
        <v>0.86</v>
      </c>
      <c r="G34" s="27">
        <v>1.81</v>
      </c>
      <c r="H34" s="27">
        <v>2.74</v>
      </c>
      <c r="I34" s="27">
        <v>3.86</v>
      </c>
      <c r="J34" s="27">
        <v>5.23</v>
      </c>
      <c r="K34" s="27">
        <v>37.54</v>
      </c>
      <c r="L34" s="27">
        <v>49.18</v>
      </c>
      <c r="M34" s="27">
        <v>13.21</v>
      </c>
      <c r="N34" s="27">
        <v>14.28</v>
      </c>
      <c r="O34" s="18"/>
    </row>
    <row r="35" spans="1:15" ht="30.75" x14ac:dyDescent="0.45">
      <c r="A35" s="21" t="s">
        <v>210</v>
      </c>
      <c r="B35" s="21"/>
      <c r="C35" s="23" t="s">
        <v>211</v>
      </c>
      <c r="D35" s="23" t="s">
        <v>212</v>
      </c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17"/>
    </row>
    <row r="36" spans="1:15" ht="30.75" x14ac:dyDescent="0.45">
      <c r="A36" s="21" t="s">
        <v>62</v>
      </c>
      <c r="B36" s="21"/>
      <c r="C36" s="29" t="s">
        <v>104</v>
      </c>
      <c r="D36" s="29" t="s">
        <v>106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17"/>
    </row>
    <row r="37" spans="1:15" ht="30.75" x14ac:dyDescent="0.45">
      <c r="A37" s="21" t="s">
        <v>213</v>
      </c>
      <c r="B37" s="21"/>
      <c r="C37" s="29" t="s">
        <v>125</v>
      </c>
      <c r="D37" s="29" t="s">
        <v>83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17"/>
    </row>
    <row r="38" spans="1:15" ht="30.75" x14ac:dyDescent="0.45">
      <c r="A38" s="21" t="s">
        <v>64</v>
      </c>
      <c r="B38" s="21"/>
      <c r="C38" s="29" t="s">
        <v>110</v>
      </c>
      <c r="D38" s="29" t="s">
        <v>111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17"/>
    </row>
    <row r="39" spans="1:15" ht="30.75" x14ac:dyDescent="0.45">
      <c r="A39" s="21" t="s">
        <v>63</v>
      </c>
      <c r="B39" s="21"/>
      <c r="C39" s="29" t="s">
        <v>74</v>
      </c>
      <c r="D39" s="29" t="s">
        <v>133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17"/>
    </row>
    <row r="40" spans="1:15" ht="30.75" x14ac:dyDescent="0.45">
      <c r="A40" s="21" t="s">
        <v>38</v>
      </c>
      <c r="B40" s="21"/>
      <c r="C40" s="29" t="s">
        <v>76</v>
      </c>
      <c r="D40" s="29" t="s">
        <v>76</v>
      </c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17"/>
    </row>
    <row r="41" spans="1:15" ht="30.75" x14ac:dyDescent="0.4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17"/>
    </row>
    <row r="42" spans="1:15" ht="78" x14ac:dyDescent="0.45">
      <c r="A42" s="24" t="s">
        <v>171</v>
      </c>
      <c r="B42" s="27">
        <v>86</v>
      </c>
      <c r="C42" s="32" t="s">
        <v>82</v>
      </c>
      <c r="D42" s="26" t="s">
        <v>198</v>
      </c>
      <c r="E42" s="27">
        <v>4.58</v>
      </c>
      <c r="F42" s="27">
        <v>6.18</v>
      </c>
      <c r="G42" s="27">
        <v>5.78</v>
      </c>
      <c r="H42" s="27">
        <v>6.8</v>
      </c>
      <c r="I42" s="27">
        <v>18.84</v>
      </c>
      <c r="J42" s="27">
        <v>23.1</v>
      </c>
      <c r="K42" s="27">
        <v>133.91</v>
      </c>
      <c r="L42" s="27">
        <v>178.32</v>
      </c>
      <c r="M42" s="27">
        <v>7.87</v>
      </c>
      <c r="N42" s="27">
        <v>8.82</v>
      </c>
      <c r="O42" s="17"/>
    </row>
    <row r="43" spans="1:15" ht="30.75" x14ac:dyDescent="0.45">
      <c r="A43" s="21" t="s">
        <v>129</v>
      </c>
      <c r="B43" s="21"/>
      <c r="C43" s="23" t="s">
        <v>49</v>
      </c>
      <c r="D43" s="23" t="s">
        <v>199</v>
      </c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17"/>
    </row>
    <row r="44" spans="1:15" ht="30.75" x14ac:dyDescent="0.45">
      <c r="A44" s="21" t="s">
        <v>53</v>
      </c>
      <c r="B44" s="21"/>
      <c r="C44" s="23" t="s">
        <v>192</v>
      </c>
      <c r="D44" s="23" t="s">
        <v>193</v>
      </c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17"/>
    </row>
    <row r="45" spans="1:15" ht="30.75" x14ac:dyDescent="0.45">
      <c r="A45" s="21" t="s">
        <v>57</v>
      </c>
      <c r="B45" s="21"/>
      <c r="C45" s="29" t="s">
        <v>170</v>
      </c>
      <c r="D45" s="29" t="s">
        <v>72</v>
      </c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17"/>
    </row>
    <row r="46" spans="1:15" ht="30.75" x14ac:dyDescent="0.45">
      <c r="A46" s="21" t="s">
        <v>54</v>
      </c>
      <c r="B46" s="21"/>
      <c r="C46" s="29" t="s">
        <v>55</v>
      </c>
      <c r="D46" s="29" t="s">
        <v>106</v>
      </c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17"/>
    </row>
    <row r="47" spans="1:15" ht="30.75" x14ac:dyDescent="0.45">
      <c r="A47" s="21" t="s">
        <v>172</v>
      </c>
      <c r="B47" s="21"/>
      <c r="C47" s="29" t="s">
        <v>98</v>
      </c>
      <c r="D47" s="29" t="s">
        <v>189</v>
      </c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17"/>
    </row>
    <row r="48" spans="1:15" ht="30.75" x14ac:dyDescent="0.45">
      <c r="A48" s="21" t="s">
        <v>60</v>
      </c>
      <c r="B48" s="21"/>
      <c r="C48" s="21">
        <v>2</v>
      </c>
      <c r="D48" s="21">
        <v>3</v>
      </c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17"/>
    </row>
    <row r="49" spans="1:15" ht="30.75" x14ac:dyDescent="0.45">
      <c r="A49" s="21" t="s">
        <v>36</v>
      </c>
      <c r="B49" s="21"/>
      <c r="C49" s="21">
        <v>180</v>
      </c>
      <c r="D49" s="21">
        <v>200</v>
      </c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17"/>
    </row>
    <row r="50" spans="1:15" ht="30.75" x14ac:dyDescent="0.45">
      <c r="A50" s="21" t="s">
        <v>38</v>
      </c>
      <c r="B50" s="21"/>
      <c r="C50" s="21">
        <v>1</v>
      </c>
      <c r="D50" s="21">
        <v>1</v>
      </c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17"/>
    </row>
    <row r="51" spans="1:15" ht="30.75" x14ac:dyDescent="0.45">
      <c r="A51" s="34" t="s">
        <v>236</v>
      </c>
      <c r="B51" s="21"/>
      <c r="C51" s="33">
        <v>7</v>
      </c>
      <c r="D51" s="23">
        <v>8</v>
      </c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17"/>
    </row>
    <row r="52" spans="1:15" ht="30.75" x14ac:dyDescent="0.4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17"/>
    </row>
    <row r="53" spans="1:15" ht="30.75" x14ac:dyDescent="0.45">
      <c r="A53" s="50" t="s">
        <v>18</v>
      </c>
      <c r="B53" s="26">
        <v>362</v>
      </c>
      <c r="C53" s="27">
        <v>120</v>
      </c>
      <c r="D53" s="26">
        <v>150</v>
      </c>
      <c r="E53" s="27">
        <v>2.6</v>
      </c>
      <c r="F53" s="27">
        <v>2.4900000000000002</v>
      </c>
      <c r="G53" s="27">
        <v>4.8</v>
      </c>
      <c r="H53" s="27">
        <v>5.8</v>
      </c>
      <c r="I53" s="27">
        <v>14.99</v>
      </c>
      <c r="J53" s="27">
        <v>18.739999999999998</v>
      </c>
      <c r="K53" s="27">
        <v>113.56</v>
      </c>
      <c r="L53" s="27">
        <v>137.12</v>
      </c>
      <c r="M53" s="27">
        <v>7.6</v>
      </c>
      <c r="N53" s="27">
        <v>8.36</v>
      </c>
      <c r="O53" s="17"/>
    </row>
    <row r="54" spans="1:15" ht="30.75" x14ac:dyDescent="0.45">
      <c r="A54" s="21" t="s">
        <v>53</v>
      </c>
      <c r="B54" s="21"/>
      <c r="C54" s="23" t="s">
        <v>318</v>
      </c>
      <c r="D54" s="23" t="s">
        <v>194</v>
      </c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17"/>
    </row>
    <row r="55" spans="1:15" ht="30.75" x14ac:dyDescent="0.45">
      <c r="A55" s="21" t="s">
        <v>52</v>
      </c>
      <c r="B55" s="21"/>
      <c r="C55" s="23" t="s">
        <v>319</v>
      </c>
      <c r="D55" s="23" t="s">
        <v>249</v>
      </c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17"/>
    </row>
    <row r="56" spans="1:15" ht="30.75" x14ac:dyDescent="0.45">
      <c r="A56" s="21" t="s">
        <v>103</v>
      </c>
      <c r="B56" s="21"/>
      <c r="C56" s="29" t="s">
        <v>313</v>
      </c>
      <c r="D56" s="23" t="s">
        <v>250</v>
      </c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17"/>
    </row>
    <row r="57" spans="1:15" ht="30.75" x14ac:dyDescent="0.45">
      <c r="A57" s="21" t="s">
        <v>57</v>
      </c>
      <c r="B57" s="21"/>
      <c r="C57" s="29" t="s">
        <v>56</v>
      </c>
      <c r="D57" s="29" t="s">
        <v>252</v>
      </c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17"/>
    </row>
    <row r="58" spans="1:15" ht="30.75" x14ac:dyDescent="0.45">
      <c r="A58" s="21" t="s">
        <v>234</v>
      </c>
      <c r="B58" s="21"/>
      <c r="C58" s="21">
        <v>5</v>
      </c>
      <c r="D58" s="21">
        <v>7</v>
      </c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17"/>
    </row>
    <row r="59" spans="1:15" ht="30.75" x14ac:dyDescent="0.45">
      <c r="A59" s="21" t="s">
        <v>59</v>
      </c>
      <c r="B59" s="21"/>
      <c r="C59" s="21">
        <v>5</v>
      </c>
      <c r="D59" s="21">
        <v>7</v>
      </c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17"/>
    </row>
    <row r="60" spans="1:15" ht="30.75" x14ac:dyDescent="0.45">
      <c r="A60" s="21" t="s">
        <v>38</v>
      </c>
      <c r="B60" s="21"/>
      <c r="C60" s="21">
        <v>0.5</v>
      </c>
      <c r="D60" s="21">
        <v>0.6</v>
      </c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17"/>
    </row>
    <row r="61" spans="1:15" ht="30.75" x14ac:dyDescent="0.45">
      <c r="A61" s="21" t="s">
        <v>238</v>
      </c>
      <c r="B61" s="21"/>
      <c r="C61" s="21">
        <v>4</v>
      </c>
      <c r="D61" s="21">
        <v>5</v>
      </c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17"/>
    </row>
    <row r="62" spans="1:15" ht="30.75" x14ac:dyDescent="0.45">
      <c r="A62" s="21" t="s">
        <v>36</v>
      </c>
      <c r="B62" s="21"/>
      <c r="C62" s="21">
        <v>31</v>
      </c>
      <c r="D62" s="21">
        <v>39</v>
      </c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17"/>
    </row>
    <row r="63" spans="1:15" ht="30.75" x14ac:dyDescent="0.4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7"/>
    </row>
    <row r="64" spans="1:15" ht="30.75" x14ac:dyDescent="0.45">
      <c r="A64" s="24" t="s">
        <v>175</v>
      </c>
      <c r="B64" s="26">
        <v>299</v>
      </c>
      <c r="C64" s="26">
        <v>50</v>
      </c>
      <c r="D64" s="26">
        <v>70</v>
      </c>
      <c r="E64" s="27">
        <v>4.3600000000000003</v>
      </c>
      <c r="F64" s="27">
        <v>5.7</v>
      </c>
      <c r="G64" s="27">
        <v>3.58</v>
      </c>
      <c r="H64" s="27">
        <v>5.56</v>
      </c>
      <c r="I64" s="27">
        <v>7.08</v>
      </c>
      <c r="J64" s="27">
        <v>8.15</v>
      </c>
      <c r="K64" s="27">
        <v>77.98</v>
      </c>
      <c r="L64" s="27">
        <v>105.44</v>
      </c>
      <c r="M64" s="27">
        <v>0.5</v>
      </c>
      <c r="N64" s="27">
        <v>0.62</v>
      </c>
      <c r="O64" s="17"/>
    </row>
    <row r="65" spans="1:15" ht="30.75" x14ac:dyDescent="0.45">
      <c r="A65" s="21" t="s">
        <v>173</v>
      </c>
      <c r="B65" s="38"/>
      <c r="C65" s="29" t="s">
        <v>280</v>
      </c>
      <c r="D65" s="29" t="s">
        <v>281</v>
      </c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7"/>
    </row>
    <row r="66" spans="1:15" ht="30.75" x14ac:dyDescent="0.45">
      <c r="A66" s="21" t="s">
        <v>237</v>
      </c>
      <c r="B66" s="38"/>
      <c r="C66" s="29" t="s">
        <v>70</v>
      </c>
      <c r="D66" s="29" t="s">
        <v>272</v>
      </c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7"/>
    </row>
    <row r="67" spans="1:15" ht="30.75" x14ac:dyDescent="0.45">
      <c r="A67" s="21" t="s">
        <v>36</v>
      </c>
      <c r="B67" s="38"/>
      <c r="C67" s="29" t="s">
        <v>71</v>
      </c>
      <c r="D67" s="29" t="s">
        <v>98</v>
      </c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7"/>
    </row>
    <row r="68" spans="1:15" ht="30.75" x14ac:dyDescent="0.45">
      <c r="A68" s="21" t="s">
        <v>57</v>
      </c>
      <c r="B68" s="38"/>
      <c r="C68" s="29" t="s">
        <v>72</v>
      </c>
      <c r="D68" s="29" t="s">
        <v>155</v>
      </c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7"/>
    </row>
    <row r="69" spans="1:15" ht="30.75" x14ac:dyDescent="0.45">
      <c r="A69" s="21" t="s">
        <v>238</v>
      </c>
      <c r="B69" s="38"/>
      <c r="C69" s="29" t="s">
        <v>111</v>
      </c>
      <c r="D69" s="29" t="s">
        <v>75</v>
      </c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7"/>
    </row>
    <row r="70" spans="1:15" ht="30.75" x14ac:dyDescent="0.45">
      <c r="A70" s="21" t="s">
        <v>38</v>
      </c>
      <c r="B70" s="38"/>
      <c r="C70" s="29" t="s">
        <v>273</v>
      </c>
      <c r="D70" s="29" t="s">
        <v>273</v>
      </c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7"/>
    </row>
    <row r="71" spans="1:15" ht="30.75" x14ac:dyDescent="0.45">
      <c r="A71" s="21" t="s">
        <v>149</v>
      </c>
      <c r="B71" s="38"/>
      <c r="C71" s="29" t="s">
        <v>76</v>
      </c>
      <c r="D71" s="29" t="s">
        <v>76</v>
      </c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7"/>
    </row>
    <row r="72" spans="1:15" ht="30.75" x14ac:dyDescent="0.45">
      <c r="A72" s="21" t="s">
        <v>60</v>
      </c>
      <c r="B72" s="23"/>
      <c r="C72" s="29" t="s">
        <v>76</v>
      </c>
      <c r="D72" s="29" t="s">
        <v>76</v>
      </c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7"/>
    </row>
    <row r="73" spans="1:15" ht="30.75" x14ac:dyDescent="0.4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7"/>
    </row>
    <row r="74" spans="1:15" ht="30.75" x14ac:dyDescent="0.45">
      <c r="A74" s="35" t="s">
        <v>78</v>
      </c>
      <c r="B74" s="38"/>
      <c r="C74" s="38">
        <v>30</v>
      </c>
      <c r="D74" s="38">
        <v>50</v>
      </c>
      <c r="E74" s="35">
        <v>1.91</v>
      </c>
      <c r="F74" s="35">
        <v>3.19</v>
      </c>
      <c r="G74" s="35">
        <v>0.24</v>
      </c>
      <c r="H74" s="35">
        <v>0.4</v>
      </c>
      <c r="I74" s="35">
        <v>12.43</v>
      </c>
      <c r="J74" s="35">
        <v>20.71</v>
      </c>
      <c r="K74" s="35">
        <v>52.61</v>
      </c>
      <c r="L74" s="35">
        <v>99.2</v>
      </c>
      <c r="M74" s="35">
        <v>0</v>
      </c>
      <c r="N74" s="35">
        <v>0</v>
      </c>
      <c r="O74" s="17"/>
    </row>
    <row r="75" spans="1:15" ht="30.75" x14ac:dyDescent="0.4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7"/>
    </row>
    <row r="76" spans="1:15" ht="52.5" x14ac:dyDescent="0.45">
      <c r="A76" s="24" t="s">
        <v>79</v>
      </c>
      <c r="B76" s="27">
        <v>390</v>
      </c>
      <c r="C76" s="26">
        <v>150</v>
      </c>
      <c r="D76" s="26">
        <v>180</v>
      </c>
      <c r="E76" s="27">
        <v>0.04</v>
      </c>
      <c r="F76" s="27">
        <v>0.05</v>
      </c>
      <c r="G76" s="27">
        <v>0</v>
      </c>
      <c r="H76" s="27">
        <v>0</v>
      </c>
      <c r="I76" s="27">
        <v>12.74</v>
      </c>
      <c r="J76" s="27">
        <v>15.29</v>
      </c>
      <c r="K76" s="27">
        <v>51.11</v>
      </c>
      <c r="L76" s="27">
        <v>61.33</v>
      </c>
      <c r="M76" s="27">
        <v>0.03</v>
      </c>
      <c r="N76" s="27">
        <v>0.04</v>
      </c>
      <c r="O76" s="17"/>
    </row>
    <row r="77" spans="1:15" ht="30.75" x14ac:dyDescent="0.45">
      <c r="A77" s="21" t="s">
        <v>80</v>
      </c>
      <c r="B77" s="21"/>
      <c r="C77" s="23" t="s">
        <v>345</v>
      </c>
      <c r="D77" s="23" t="s">
        <v>346</v>
      </c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7"/>
    </row>
    <row r="78" spans="1:15" ht="30.75" x14ac:dyDescent="0.45">
      <c r="A78" s="21" t="s">
        <v>64</v>
      </c>
      <c r="B78" s="21"/>
      <c r="C78" s="23">
        <v>8</v>
      </c>
      <c r="D78" s="23">
        <v>10</v>
      </c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7"/>
    </row>
    <row r="79" spans="1:15" ht="30.75" x14ac:dyDescent="0.45">
      <c r="A79" s="21" t="s">
        <v>81</v>
      </c>
      <c r="B79" s="21"/>
      <c r="C79" s="23">
        <v>157</v>
      </c>
      <c r="D79" s="23">
        <v>188</v>
      </c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7"/>
    </row>
    <row r="80" spans="1:15" ht="30.75" x14ac:dyDescent="0.45">
      <c r="A80" s="23" t="s">
        <v>45</v>
      </c>
      <c r="B80" s="21"/>
      <c r="C80" s="21"/>
      <c r="D80" s="21"/>
      <c r="E80" s="21">
        <f t="shared" ref="E80:N80" si="0">E76+E74+E64+E53+E42+E34</f>
        <v>14.06</v>
      </c>
      <c r="F80" s="21">
        <f t="shared" si="0"/>
        <v>18.47</v>
      </c>
      <c r="G80" s="21">
        <f t="shared" si="0"/>
        <v>16.21</v>
      </c>
      <c r="H80" s="21">
        <f t="shared" si="0"/>
        <v>21.299999999999997</v>
      </c>
      <c r="I80" s="21">
        <f t="shared" si="0"/>
        <v>69.94</v>
      </c>
      <c r="J80" s="21">
        <f t="shared" si="0"/>
        <v>91.220000000000013</v>
      </c>
      <c r="K80" s="21">
        <f t="shared" si="0"/>
        <v>466.71</v>
      </c>
      <c r="L80" s="21">
        <f t="shared" si="0"/>
        <v>630.59</v>
      </c>
      <c r="M80" s="21">
        <f t="shared" si="0"/>
        <v>29.21</v>
      </c>
      <c r="N80" s="21">
        <f t="shared" si="0"/>
        <v>32.119999999999997</v>
      </c>
      <c r="O80" s="17"/>
    </row>
    <row r="81" spans="1:15" ht="30.75" x14ac:dyDescent="0.4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7"/>
    </row>
    <row r="82" spans="1:15" ht="30.75" x14ac:dyDescent="0.45">
      <c r="A82" s="22" t="s">
        <v>7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7"/>
    </row>
    <row r="83" spans="1:15" ht="30.75" x14ac:dyDescent="0.45">
      <c r="A83" s="27" t="s">
        <v>222</v>
      </c>
      <c r="B83" s="27"/>
      <c r="C83" s="26">
        <v>150</v>
      </c>
      <c r="D83" s="26">
        <v>190</v>
      </c>
      <c r="E83" s="27">
        <v>0</v>
      </c>
      <c r="F83" s="27">
        <v>0</v>
      </c>
      <c r="G83" s="27">
        <v>0</v>
      </c>
      <c r="H83" s="27">
        <v>0</v>
      </c>
      <c r="I83" s="27">
        <v>15.68</v>
      </c>
      <c r="J83" s="27">
        <v>18.989999999999998</v>
      </c>
      <c r="K83" s="27">
        <v>62.93</v>
      </c>
      <c r="L83" s="27">
        <v>75.959999999999994</v>
      </c>
      <c r="M83" s="27">
        <v>0</v>
      </c>
      <c r="N83" s="27">
        <v>0</v>
      </c>
      <c r="O83" s="17"/>
    </row>
    <row r="84" spans="1:15" ht="30.75" x14ac:dyDescent="0.45">
      <c r="A84" s="21" t="s">
        <v>188</v>
      </c>
      <c r="B84" s="35"/>
      <c r="C84" s="23">
        <v>18</v>
      </c>
      <c r="D84" s="23">
        <v>23</v>
      </c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17"/>
    </row>
    <row r="85" spans="1:15" ht="30.75" x14ac:dyDescent="0.45">
      <c r="A85" s="35"/>
      <c r="B85" s="35"/>
      <c r="C85" s="23">
        <v>150</v>
      </c>
      <c r="D85" s="23">
        <v>190</v>
      </c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17"/>
    </row>
    <row r="86" spans="1:15" ht="30.75" x14ac:dyDescent="0.45">
      <c r="A86" s="35"/>
      <c r="B86" s="35"/>
      <c r="C86" s="23"/>
      <c r="D86" s="23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17"/>
    </row>
    <row r="87" spans="1:15" ht="30.75" x14ac:dyDescent="0.45">
      <c r="A87" s="27" t="s">
        <v>265</v>
      </c>
      <c r="B87" s="26">
        <v>406</v>
      </c>
      <c r="C87" s="26">
        <v>60</v>
      </c>
      <c r="D87" s="26">
        <v>65</v>
      </c>
      <c r="E87" s="27">
        <v>6.2</v>
      </c>
      <c r="F87" s="27">
        <v>7.9</v>
      </c>
      <c r="G87" s="27">
        <v>6.75</v>
      </c>
      <c r="H87" s="27">
        <v>8.8000000000000007</v>
      </c>
      <c r="I87" s="27">
        <v>16.100000000000001</v>
      </c>
      <c r="J87" s="27">
        <v>22.1</v>
      </c>
      <c r="K87" s="27">
        <v>149.94999999999999</v>
      </c>
      <c r="L87" s="27">
        <v>199.2</v>
      </c>
      <c r="M87" s="27">
        <v>4.2</v>
      </c>
      <c r="N87" s="27">
        <v>4.55</v>
      </c>
      <c r="O87" s="17"/>
    </row>
    <row r="88" spans="1:15" ht="30.75" x14ac:dyDescent="0.45">
      <c r="A88" s="39" t="s">
        <v>320</v>
      </c>
      <c r="B88" s="26"/>
      <c r="C88" s="40">
        <v>45</v>
      </c>
      <c r="D88" s="40">
        <v>48</v>
      </c>
      <c r="E88" s="39"/>
      <c r="F88" s="27"/>
      <c r="G88" s="27"/>
      <c r="H88" s="27"/>
      <c r="I88" s="27"/>
      <c r="J88" s="27"/>
      <c r="K88" s="27"/>
      <c r="L88" s="27"/>
      <c r="M88" s="27"/>
      <c r="N88" s="27"/>
      <c r="O88" s="17"/>
    </row>
    <row r="89" spans="1:15" ht="30.75" x14ac:dyDescent="0.45">
      <c r="A89" s="21" t="s">
        <v>238</v>
      </c>
      <c r="B89" s="23"/>
      <c r="C89" s="23">
        <v>35</v>
      </c>
      <c r="D89" s="23">
        <v>38</v>
      </c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7"/>
    </row>
    <row r="90" spans="1:15" ht="30.75" x14ac:dyDescent="0.45">
      <c r="A90" s="21" t="s">
        <v>282</v>
      </c>
      <c r="B90" s="23"/>
      <c r="C90" s="23">
        <v>10</v>
      </c>
      <c r="D90" s="23">
        <v>11</v>
      </c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7"/>
    </row>
    <row r="91" spans="1:15" ht="30.75" x14ac:dyDescent="0.45">
      <c r="A91" s="21" t="s">
        <v>60</v>
      </c>
      <c r="B91" s="23"/>
      <c r="C91" s="23">
        <v>7</v>
      </c>
      <c r="D91" s="23">
        <v>8</v>
      </c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7"/>
    </row>
    <row r="92" spans="1:15" ht="30.75" x14ac:dyDescent="0.45">
      <c r="A92" s="21" t="s">
        <v>258</v>
      </c>
      <c r="B92" s="23"/>
      <c r="C92" s="23">
        <v>2</v>
      </c>
      <c r="D92" s="23">
        <v>2</v>
      </c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7"/>
    </row>
    <row r="93" spans="1:15" ht="30.75" x14ac:dyDescent="0.45">
      <c r="A93" s="21" t="s">
        <v>145</v>
      </c>
      <c r="B93" s="23"/>
      <c r="C93" s="23">
        <v>1</v>
      </c>
      <c r="D93" s="23">
        <v>1</v>
      </c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7"/>
    </row>
    <row r="94" spans="1:15" ht="30.75" x14ac:dyDescent="0.45">
      <c r="A94" s="21" t="s">
        <v>37</v>
      </c>
      <c r="B94" s="23"/>
      <c r="C94" s="23">
        <v>1</v>
      </c>
      <c r="D94" s="23">
        <v>1</v>
      </c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7"/>
    </row>
    <row r="95" spans="1:15" ht="30.75" x14ac:dyDescent="0.45">
      <c r="A95" s="21" t="s">
        <v>77</v>
      </c>
      <c r="B95" s="23"/>
      <c r="C95" s="23">
        <v>1</v>
      </c>
      <c r="D95" s="23">
        <v>1</v>
      </c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17"/>
    </row>
    <row r="96" spans="1:15" ht="30.75" x14ac:dyDescent="0.45">
      <c r="A96" s="21"/>
      <c r="B96" s="23"/>
      <c r="C96" s="23"/>
      <c r="D96" s="23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17"/>
    </row>
    <row r="97" spans="1:15" ht="30.75" x14ac:dyDescent="0.45">
      <c r="A97" s="21" t="s">
        <v>283</v>
      </c>
      <c r="B97" s="23"/>
      <c r="C97" s="23">
        <v>25</v>
      </c>
      <c r="D97" s="23">
        <v>25</v>
      </c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17"/>
    </row>
    <row r="98" spans="1:15" ht="30.75" x14ac:dyDescent="0.45">
      <c r="A98" s="21" t="s">
        <v>53</v>
      </c>
      <c r="B98" s="23"/>
      <c r="C98" s="23" t="s">
        <v>256</v>
      </c>
      <c r="D98" s="23" t="s">
        <v>256</v>
      </c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17"/>
    </row>
    <row r="99" spans="1:15" ht="30.75" x14ac:dyDescent="0.45">
      <c r="A99" s="21" t="s">
        <v>38</v>
      </c>
      <c r="B99" s="23"/>
      <c r="C99" s="23">
        <v>0.1</v>
      </c>
      <c r="D99" s="23">
        <v>0.1</v>
      </c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7"/>
    </row>
    <row r="100" spans="1:15" ht="30.75" x14ac:dyDescent="0.45">
      <c r="A100" s="21" t="s">
        <v>57</v>
      </c>
      <c r="B100" s="23"/>
      <c r="C100" s="29" t="s">
        <v>155</v>
      </c>
      <c r="D100" s="29" t="s">
        <v>155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17"/>
    </row>
    <row r="101" spans="1:15" ht="30.75" x14ac:dyDescent="0.45">
      <c r="A101" s="21" t="s">
        <v>60</v>
      </c>
      <c r="B101" s="23"/>
      <c r="C101" s="23">
        <v>1</v>
      </c>
      <c r="D101" s="23">
        <v>1</v>
      </c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17"/>
    </row>
    <row r="102" spans="1:15" ht="30.75" x14ac:dyDescent="0.45">
      <c r="A102" s="23" t="s">
        <v>45</v>
      </c>
      <c r="B102" s="21"/>
      <c r="C102" s="21"/>
      <c r="D102" s="21"/>
      <c r="E102" s="21">
        <f t="shared" ref="E102:N102" si="1">E87+E83</f>
        <v>6.2</v>
      </c>
      <c r="F102" s="21">
        <f t="shared" si="1"/>
        <v>7.9</v>
      </c>
      <c r="G102" s="21">
        <f t="shared" si="1"/>
        <v>6.75</v>
      </c>
      <c r="H102" s="21">
        <f t="shared" si="1"/>
        <v>8.8000000000000007</v>
      </c>
      <c r="I102" s="21">
        <f t="shared" si="1"/>
        <v>31.78</v>
      </c>
      <c r="J102" s="21">
        <v>41.09</v>
      </c>
      <c r="K102" s="21">
        <v>212.88</v>
      </c>
      <c r="L102" s="21">
        <v>275.16000000000003</v>
      </c>
      <c r="M102" s="21">
        <f t="shared" si="1"/>
        <v>4.2</v>
      </c>
      <c r="N102" s="21">
        <f t="shared" si="1"/>
        <v>4.55</v>
      </c>
      <c r="O102" s="17"/>
    </row>
    <row r="103" spans="1:15" s="7" customFormat="1" ht="30" x14ac:dyDescent="0.4">
      <c r="A103" s="35" t="s">
        <v>90</v>
      </c>
      <c r="B103" s="35"/>
      <c r="C103" s="35"/>
      <c r="D103" s="35"/>
      <c r="E103" s="35">
        <f t="shared" ref="E103:N103" si="2">E102+E80+E32+E28</f>
        <v>32.32</v>
      </c>
      <c r="F103" s="35">
        <f t="shared" si="2"/>
        <v>41.69</v>
      </c>
      <c r="G103" s="35">
        <f t="shared" si="2"/>
        <v>36.58</v>
      </c>
      <c r="H103" s="35">
        <f t="shared" si="2"/>
        <v>46.039999999999992</v>
      </c>
      <c r="I103" s="35">
        <f t="shared" si="2"/>
        <v>156.69</v>
      </c>
      <c r="J103" s="35">
        <f t="shared" si="2"/>
        <v>200.49</v>
      </c>
      <c r="K103" s="35">
        <f t="shared" si="2"/>
        <v>1085.52</v>
      </c>
      <c r="L103" s="35">
        <v>1395.49</v>
      </c>
      <c r="M103" s="35">
        <f t="shared" si="2"/>
        <v>35.200000000000003</v>
      </c>
      <c r="N103" s="35">
        <f t="shared" si="2"/>
        <v>38.859999999999992</v>
      </c>
      <c r="O103" s="18"/>
    </row>
    <row r="104" spans="1:15" x14ac:dyDescent="0.3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</row>
  </sheetData>
  <mergeCells count="9">
    <mergeCell ref="M3:N3"/>
    <mergeCell ref="E4:F4"/>
    <mergeCell ref="G4:H4"/>
    <mergeCell ref="I4:J4"/>
    <mergeCell ref="B1:D1"/>
    <mergeCell ref="B3:B5"/>
    <mergeCell ref="C3:D3"/>
    <mergeCell ref="E3:J3"/>
    <mergeCell ref="K3:L4"/>
  </mergeCells>
  <pageMargins left="0.7" right="0.7" top="0.75" bottom="0.75" header="0.3" footer="0.3"/>
  <pageSetup paperSize="9" scale="3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4"/>
  <sheetViews>
    <sheetView topLeftCell="A19" zoomScale="75" zoomScaleNormal="75" workbookViewId="0">
      <selection activeCell="D16" sqref="D16"/>
    </sheetView>
  </sheetViews>
  <sheetFormatPr defaultRowHeight="23.25" x14ac:dyDescent="0.35"/>
  <cols>
    <col min="1" max="1" width="44.140625" style="5" customWidth="1"/>
    <col min="2" max="2" width="17.85546875" style="5" customWidth="1"/>
    <col min="3" max="4" width="21.140625" style="5" customWidth="1"/>
    <col min="5" max="5" width="12.5703125" style="5" customWidth="1"/>
    <col min="6" max="6" width="14" style="5" customWidth="1"/>
    <col min="7" max="8" width="13.140625" style="5" customWidth="1"/>
    <col min="9" max="9" width="11.140625" style="5" customWidth="1"/>
    <col min="10" max="10" width="13.140625" style="5" customWidth="1"/>
    <col min="11" max="11" width="13" style="5" customWidth="1"/>
    <col min="12" max="12" width="13.5703125" style="5" customWidth="1"/>
    <col min="13" max="13" width="11.42578125" style="5" customWidth="1"/>
    <col min="14" max="14" width="12.7109375" style="5" customWidth="1"/>
    <col min="15" max="16384" width="9.140625" style="5"/>
  </cols>
  <sheetData>
    <row r="1" spans="1:14" ht="26.25" x14ac:dyDescent="0.4">
      <c r="A1" s="19"/>
      <c r="B1" s="71" t="s">
        <v>344</v>
      </c>
      <c r="C1" s="71"/>
      <c r="D1" s="71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26.25" x14ac:dyDescent="0.4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26.25" x14ac:dyDescent="0.4">
      <c r="A3" s="21" t="s">
        <v>33</v>
      </c>
      <c r="B3" s="68" t="s">
        <v>34</v>
      </c>
      <c r="C3" s="59" t="s">
        <v>35</v>
      </c>
      <c r="D3" s="60"/>
      <c r="E3" s="61" t="s">
        <v>24</v>
      </c>
      <c r="F3" s="62"/>
      <c r="G3" s="62"/>
      <c r="H3" s="62"/>
      <c r="I3" s="62"/>
      <c r="J3" s="63"/>
      <c r="K3" s="64" t="s">
        <v>25</v>
      </c>
      <c r="L3" s="65"/>
      <c r="M3" s="61" t="s">
        <v>26</v>
      </c>
      <c r="N3" s="63"/>
    </row>
    <row r="4" spans="1:14" ht="48" customHeight="1" x14ac:dyDescent="0.4">
      <c r="A4" s="21"/>
      <c r="B4" s="69"/>
      <c r="C4" s="20"/>
      <c r="D4" s="20"/>
      <c r="E4" s="61" t="s">
        <v>27</v>
      </c>
      <c r="F4" s="63"/>
      <c r="G4" s="61" t="s">
        <v>28</v>
      </c>
      <c r="H4" s="63"/>
      <c r="I4" s="61" t="s">
        <v>29</v>
      </c>
      <c r="J4" s="63"/>
      <c r="K4" s="66"/>
      <c r="L4" s="67"/>
      <c r="M4" s="21"/>
      <c r="N4" s="21"/>
    </row>
    <row r="5" spans="1:14" ht="43.5" customHeight="1" x14ac:dyDescent="0.4">
      <c r="A5" s="22" t="s">
        <v>0</v>
      </c>
      <c r="B5" s="70"/>
      <c r="C5" s="23" t="s">
        <v>30</v>
      </c>
      <c r="D5" s="23" t="s">
        <v>31</v>
      </c>
      <c r="E5" s="21" t="s">
        <v>30</v>
      </c>
      <c r="F5" s="21" t="s">
        <v>31</v>
      </c>
      <c r="G5" s="21" t="s">
        <v>30</v>
      </c>
      <c r="H5" s="21" t="s">
        <v>31</v>
      </c>
      <c r="I5" s="21" t="s">
        <v>30</v>
      </c>
      <c r="J5" s="21" t="s">
        <v>31</v>
      </c>
      <c r="K5" s="21" t="s">
        <v>30</v>
      </c>
      <c r="L5" s="21" t="s">
        <v>31</v>
      </c>
      <c r="M5" s="21" t="s">
        <v>30</v>
      </c>
      <c r="N5" s="21" t="s">
        <v>31</v>
      </c>
    </row>
    <row r="6" spans="1:14" ht="76.5" x14ac:dyDescent="0.35">
      <c r="A6" s="24" t="s">
        <v>271</v>
      </c>
      <c r="B6" s="27">
        <v>199</v>
      </c>
      <c r="C6" s="26" t="s">
        <v>301</v>
      </c>
      <c r="D6" s="26" t="s">
        <v>118</v>
      </c>
      <c r="E6" s="27">
        <v>3.02</v>
      </c>
      <c r="F6" s="27">
        <v>4.2</v>
      </c>
      <c r="G6" s="27">
        <v>4.2</v>
      </c>
      <c r="H6" s="27">
        <v>5.8</v>
      </c>
      <c r="I6" s="27">
        <v>12.96</v>
      </c>
      <c r="J6" s="27">
        <v>17.940000000000001</v>
      </c>
      <c r="K6" s="27">
        <v>101.53</v>
      </c>
      <c r="L6" s="27">
        <v>140.6</v>
      </c>
      <c r="M6" s="27">
        <v>1.62</v>
      </c>
      <c r="N6" s="27">
        <v>1.95</v>
      </c>
    </row>
    <row r="7" spans="1:14" ht="26.25" x14ac:dyDescent="0.4">
      <c r="A7" s="21" t="s">
        <v>140</v>
      </c>
      <c r="B7" s="21"/>
      <c r="C7" s="21">
        <v>9</v>
      </c>
      <c r="D7" s="21">
        <v>12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26.25" x14ac:dyDescent="0.4">
      <c r="A8" s="21" t="s">
        <v>40</v>
      </c>
      <c r="B8" s="21"/>
      <c r="C8" s="21">
        <v>9</v>
      </c>
      <c r="D8" s="21">
        <v>12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26.25" x14ac:dyDescent="0.4">
      <c r="A9" s="21" t="s">
        <v>233</v>
      </c>
      <c r="B9" s="21"/>
      <c r="C9" s="21">
        <v>108</v>
      </c>
      <c r="D9" s="21">
        <v>150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26.25" x14ac:dyDescent="0.4">
      <c r="A10" s="21" t="s">
        <v>36</v>
      </c>
      <c r="B10" s="21"/>
      <c r="C10" s="21">
        <v>16</v>
      </c>
      <c r="D10" s="21">
        <v>22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26.25" x14ac:dyDescent="0.4">
      <c r="A11" s="21" t="s">
        <v>37</v>
      </c>
      <c r="B11" s="21"/>
      <c r="C11" s="21">
        <v>5</v>
      </c>
      <c r="D11" s="21">
        <v>7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26.25" x14ac:dyDescent="0.4">
      <c r="A12" s="21" t="s">
        <v>38</v>
      </c>
      <c r="B12" s="21"/>
      <c r="C12" s="21">
        <v>1</v>
      </c>
      <c r="D12" s="21">
        <v>1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26.25" x14ac:dyDescent="0.4">
      <c r="A13" s="21" t="s">
        <v>234</v>
      </c>
      <c r="B13" s="21"/>
      <c r="C13" s="21">
        <v>5</v>
      </c>
      <c r="D13" s="21">
        <v>7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26.25" x14ac:dyDescent="0.4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51" x14ac:dyDescent="0.35">
      <c r="A15" s="24" t="s">
        <v>10</v>
      </c>
      <c r="B15" s="26">
        <v>414</v>
      </c>
      <c r="C15" s="26">
        <v>150</v>
      </c>
      <c r="D15" s="26">
        <v>180</v>
      </c>
      <c r="E15" s="27">
        <v>2.1</v>
      </c>
      <c r="F15" s="27">
        <v>2.52</v>
      </c>
      <c r="G15" s="27">
        <v>2.59</v>
      </c>
      <c r="H15" s="27">
        <v>2.69</v>
      </c>
      <c r="I15" s="27">
        <v>13.68</v>
      </c>
      <c r="J15" s="27">
        <v>13.8</v>
      </c>
      <c r="K15" s="27">
        <v>87.14</v>
      </c>
      <c r="L15" s="27">
        <v>89.49</v>
      </c>
      <c r="M15" s="27">
        <v>1.17</v>
      </c>
      <c r="N15" s="27">
        <v>1.75</v>
      </c>
    </row>
    <row r="16" spans="1:14" ht="26.25" x14ac:dyDescent="0.4">
      <c r="A16" s="21" t="s">
        <v>96</v>
      </c>
      <c r="B16" s="23"/>
      <c r="C16" s="23">
        <v>2</v>
      </c>
      <c r="D16" s="23">
        <v>2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26.25" x14ac:dyDescent="0.4">
      <c r="A17" s="21" t="s">
        <v>37</v>
      </c>
      <c r="B17" s="23"/>
      <c r="C17" s="23">
        <v>8</v>
      </c>
      <c r="D17" s="23">
        <v>9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26.25" x14ac:dyDescent="0.4">
      <c r="A18" s="21" t="s">
        <v>235</v>
      </c>
      <c r="B18" s="23"/>
      <c r="C18" s="23">
        <v>75</v>
      </c>
      <c r="D18" s="23">
        <v>90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26.25" x14ac:dyDescent="0.4">
      <c r="A19" s="21" t="s">
        <v>36</v>
      </c>
      <c r="B19" s="23"/>
      <c r="C19" s="23">
        <v>90</v>
      </c>
      <c r="D19" s="23">
        <v>108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26.25" x14ac:dyDescent="0.4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51" x14ac:dyDescent="0.35">
      <c r="A21" s="49" t="s">
        <v>99</v>
      </c>
      <c r="B21" s="38">
        <v>3</v>
      </c>
      <c r="C21" s="48" t="s">
        <v>330</v>
      </c>
      <c r="D21" s="48" t="s">
        <v>101</v>
      </c>
      <c r="E21" s="35">
        <v>3.7</v>
      </c>
      <c r="F21" s="35">
        <v>4.33</v>
      </c>
      <c r="G21" s="35">
        <v>2.95</v>
      </c>
      <c r="H21" s="35">
        <v>3.75</v>
      </c>
      <c r="I21" s="35">
        <v>15.99</v>
      </c>
      <c r="J21" s="35">
        <v>20.350000000000001</v>
      </c>
      <c r="K21" s="35">
        <v>105.31</v>
      </c>
      <c r="L21" s="35">
        <v>132.47</v>
      </c>
      <c r="M21" s="35">
        <v>0.02</v>
      </c>
      <c r="N21" s="35">
        <v>0.04</v>
      </c>
    </row>
    <row r="22" spans="1:14" ht="26.25" x14ac:dyDescent="0.4">
      <c r="A22" s="21" t="s">
        <v>43</v>
      </c>
      <c r="B22" s="23"/>
      <c r="C22" s="23">
        <v>40</v>
      </c>
      <c r="D22" s="23">
        <v>50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26.25" x14ac:dyDescent="0.4">
      <c r="A23" s="21" t="s">
        <v>234</v>
      </c>
      <c r="B23" s="23"/>
      <c r="C23" s="23">
        <v>10</v>
      </c>
      <c r="D23" s="23">
        <v>10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26.25" x14ac:dyDescent="0.4">
      <c r="A24" s="21" t="s">
        <v>240</v>
      </c>
      <c r="B24" s="23"/>
      <c r="C24" s="29" t="s">
        <v>98</v>
      </c>
      <c r="D24" s="23">
        <v>10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26.25" x14ac:dyDescent="0.4">
      <c r="A25" s="23" t="s">
        <v>45</v>
      </c>
      <c r="B25" s="21"/>
      <c r="C25" s="21"/>
      <c r="D25" s="21"/>
      <c r="E25" s="21">
        <f>E21+E15+E6</f>
        <v>8.82</v>
      </c>
      <c r="F25" s="21">
        <f t="shared" ref="F25:N25" si="0">F21+F15+F6</f>
        <v>11.05</v>
      </c>
      <c r="G25" s="21">
        <f t="shared" si="0"/>
        <v>9.74</v>
      </c>
      <c r="H25" s="21">
        <f t="shared" si="0"/>
        <v>12.239999999999998</v>
      </c>
      <c r="I25" s="21">
        <f t="shared" si="0"/>
        <v>42.63</v>
      </c>
      <c r="J25" s="21">
        <f t="shared" si="0"/>
        <v>52.09</v>
      </c>
      <c r="K25" s="21">
        <f t="shared" si="0"/>
        <v>293.98</v>
      </c>
      <c r="L25" s="21">
        <f t="shared" si="0"/>
        <v>362.55999999999995</v>
      </c>
      <c r="M25" s="21">
        <f t="shared" si="0"/>
        <v>2.81</v>
      </c>
      <c r="N25" s="21">
        <f t="shared" si="0"/>
        <v>3.74</v>
      </c>
    </row>
    <row r="26" spans="1:14" ht="26.25" x14ac:dyDescent="0.4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26.25" x14ac:dyDescent="0.4">
      <c r="A27" s="22" t="s">
        <v>5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25.5" x14ac:dyDescent="0.35">
      <c r="A28" s="35" t="s">
        <v>203</v>
      </c>
      <c r="B28" s="38">
        <v>418</v>
      </c>
      <c r="C28" s="38">
        <v>150</v>
      </c>
      <c r="D28" s="38">
        <v>180</v>
      </c>
      <c r="E28" s="35">
        <v>0.75</v>
      </c>
      <c r="F28" s="35">
        <v>0.9</v>
      </c>
      <c r="G28" s="35">
        <v>0</v>
      </c>
      <c r="H28" s="35">
        <v>0</v>
      </c>
      <c r="I28" s="35">
        <v>8.99</v>
      </c>
      <c r="J28" s="35">
        <v>10.8</v>
      </c>
      <c r="K28" s="35">
        <v>61.56</v>
      </c>
      <c r="L28" s="35">
        <v>73.87</v>
      </c>
      <c r="M28" s="35">
        <v>3.24</v>
      </c>
      <c r="N28" s="35">
        <v>3.89</v>
      </c>
    </row>
    <row r="29" spans="1:14" ht="26.25" x14ac:dyDescent="0.4">
      <c r="A29" s="23" t="s">
        <v>45</v>
      </c>
      <c r="B29" s="21"/>
      <c r="C29" s="21"/>
      <c r="D29" s="21"/>
      <c r="E29" s="21">
        <v>0.75</v>
      </c>
      <c r="F29" s="21">
        <v>0.9</v>
      </c>
      <c r="G29" s="21">
        <v>0</v>
      </c>
      <c r="H29" s="21">
        <v>0</v>
      </c>
      <c r="I29" s="21">
        <v>8.99</v>
      </c>
      <c r="J29" s="21">
        <v>10.8</v>
      </c>
      <c r="K29" s="21">
        <v>61.56</v>
      </c>
      <c r="L29" s="21">
        <v>73.87</v>
      </c>
      <c r="M29" s="21">
        <v>3.24</v>
      </c>
      <c r="N29" s="21">
        <v>3.89</v>
      </c>
    </row>
    <row r="30" spans="1:14" ht="26.25" x14ac:dyDescent="0.4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ht="26.25" x14ac:dyDescent="0.4">
      <c r="A31" s="22" t="s">
        <v>6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1:14" ht="51" x14ac:dyDescent="0.35">
      <c r="A32" s="30" t="s">
        <v>22</v>
      </c>
      <c r="B32" s="27">
        <v>34</v>
      </c>
      <c r="C32" s="27">
        <v>40</v>
      </c>
      <c r="D32" s="27">
        <v>60</v>
      </c>
      <c r="E32" s="27">
        <v>0.56999999999999995</v>
      </c>
      <c r="F32" s="27">
        <v>0.87</v>
      </c>
      <c r="G32" s="27">
        <v>2.4300000000000002</v>
      </c>
      <c r="H32" s="27">
        <v>4.05</v>
      </c>
      <c r="I32" s="27">
        <v>3.49</v>
      </c>
      <c r="J32" s="27">
        <v>5.27</v>
      </c>
      <c r="K32" s="27">
        <v>38.200000000000003</v>
      </c>
      <c r="L32" s="27">
        <v>61.07</v>
      </c>
      <c r="M32" s="27">
        <v>3.8</v>
      </c>
      <c r="N32" s="27">
        <v>4.58</v>
      </c>
    </row>
    <row r="33" spans="1:14" ht="26.25" x14ac:dyDescent="0.4">
      <c r="A33" s="43" t="s">
        <v>150</v>
      </c>
      <c r="B33" s="21"/>
      <c r="C33" s="23" t="s">
        <v>151</v>
      </c>
      <c r="D33" s="23" t="s">
        <v>152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1:14" ht="26.25" x14ac:dyDescent="0.4">
      <c r="A34" s="43" t="s">
        <v>60</v>
      </c>
      <c r="B34" s="21"/>
      <c r="C34" s="21">
        <v>4</v>
      </c>
      <c r="D34" s="21">
        <v>6</v>
      </c>
      <c r="E34" s="21"/>
      <c r="F34" s="21"/>
      <c r="G34" s="21"/>
      <c r="H34" s="21"/>
      <c r="I34" s="21"/>
      <c r="J34" s="21"/>
      <c r="K34" s="21"/>
      <c r="L34" s="21"/>
      <c r="M34" s="21"/>
      <c r="N34" s="21"/>
    </row>
    <row r="35" spans="1:14" ht="26.25" x14ac:dyDescent="0.4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</row>
    <row r="36" spans="1:14" ht="102" x14ac:dyDescent="0.35">
      <c r="A36" s="30" t="s">
        <v>267</v>
      </c>
      <c r="B36" s="27">
        <v>88</v>
      </c>
      <c r="C36" s="26" t="s">
        <v>82</v>
      </c>
      <c r="D36" s="26" t="s">
        <v>198</v>
      </c>
      <c r="E36" s="27">
        <v>4.59</v>
      </c>
      <c r="F36" s="27">
        <v>4.9000000000000004</v>
      </c>
      <c r="G36" s="27">
        <v>5.09</v>
      </c>
      <c r="H36" s="27">
        <v>6.45</v>
      </c>
      <c r="I36" s="27">
        <v>16.02</v>
      </c>
      <c r="J36" s="27">
        <v>17.8</v>
      </c>
      <c r="K36" s="27">
        <v>128.25</v>
      </c>
      <c r="L36" s="27">
        <v>148.85</v>
      </c>
      <c r="M36" s="27">
        <v>12.96</v>
      </c>
      <c r="N36" s="27">
        <v>13.4</v>
      </c>
    </row>
    <row r="37" spans="1:14" ht="26.25" x14ac:dyDescent="0.4">
      <c r="A37" s="21" t="s">
        <v>108</v>
      </c>
      <c r="B37" s="21"/>
      <c r="C37" s="23" t="s">
        <v>276</v>
      </c>
      <c r="D37" s="23" t="s">
        <v>277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ht="26.25" x14ac:dyDescent="0.4">
      <c r="A38" s="21" t="s">
        <v>53</v>
      </c>
      <c r="B38" s="21"/>
      <c r="C38" s="23" t="s">
        <v>194</v>
      </c>
      <c r="D38" s="23" t="s">
        <v>221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4" ht="26.25" x14ac:dyDescent="0.4">
      <c r="A39" s="21" t="s">
        <v>57</v>
      </c>
      <c r="B39" s="21"/>
      <c r="C39" s="29" t="s">
        <v>170</v>
      </c>
      <c r="D39" s="29" t="s">
        <v>72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4" ht="26.25" x14ac:dyDescent="0.4">
      <c r="A40" s="21" t="s">
        <v>54</v>
      </c>
      <c r="B40" s="21"/>
      <c r="C40" s="29" t="s">
        <v>55</v>
      </c>
      <c r="D40" s="29" t="s">
        <v>106</v>
      </c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4" ht="26.25" x14ac:dyDescent="0.4">
      <c r="A41" s="21" t="s">
        <v>60</v>
      </c>
      <c r="B41" s="21"/>
      <c r="C41" s="21">
        <v>2</v>
      </c>
      <c r="D41" s="21">
        <v>3</v>
      </c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4" ht="26.25" x14ac:dyDescent="0.4">
      <c r="A42" s="21" t="s">
        <v>36</v>
      </c>
      <c r="B42" s="21"/>
      <c r="C42" s="21">
        <v>126</v>
      </c>
      <c r="D42" s="21">
        <v>140</v>
      </c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1:14" ht="26.25" x14ac:dyDescent="0.4">
      <c r="A43" s="21" t="s">
        <v>38</v>
      </c>
      <c r="B43" s="21"/>
      <c r="C43" s="21">
        <v>0.5</v>
      </c>
      <c r="D43" s="21">
        <v>0.5</v>
      </c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1:14" ht="26.25" x14ac:dyDescent="0.4">
      <c r="A44" s="21" t="s">
        <v>176</v>
      </c>
      <c r="B44" s="21"/>
      <c r="C44" s="21">
        <v>9</v>
      </c>
      <c r="D44" s="21">
        <v>14</v>
      </c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1:14" ht="26.25" x14ac:dyDescent="0.4">
      <c r="A45" s="21" t="s">
        <v>241</v>
      </c>
      <c r="B45" s="21"/>
      <c r="C45" s="21">
        <v>7</v>
      </c>
      <c r="D45" s="21">
        <v>8</v>
      </c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ht="26.25" x14ac:dyDescent="0.4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</row>
    <row r="47" spans="1:14" s="9" customFormat="1" ht="25.5" x14ac:dyDescent="0.35">
      <c r="A47" s="50" t="s">
        <v>17</v>
      </c>
      <c r="B47" s="26">
        <v>315</v>
      </c>
      <c r="C47" s="27">
        <v>150</v>
      </c>
      <c r="D47" s="27">
        <v>190</v>
      </c>
      <c r="E47" s="27">
        <v>7.3</v>
      </c>
      <c r="F47" s="27">
        <v>8.1</v>
      </c>
      <c r="G47" s="27">
        <v>8.1999999999999993</v>
      </c>
      <c r="H47" s="27">
        <v>8.5</v>
      </c>
      <c r="I47" s="27">
        <v>23.4</v>
      </c>
      <c r="J47" s="27">
        <v>29.64</v>
      </c>
      <c r="K47" s="27">
        <v>196.6</v>
      </c>
      <c r="L47" s="27">
        <v>228.36</v>
      </c>
      <c r="M47" s="27">
        <v>10.5</v>
      </c>
      <c r="N47" s="27">
        <v>11.8</v>
      </c>
    </row>
    <row r="48" spans="1:14" ht="26.25" x14ac:dyDescent="0.4">
      <c r="A48" s="21" t="s">
        <v>67</v>
      </c>
      <c r="B48" s="38"/>
      <c r="C48" s="23" t="s">
        <v>321</v>
      </c>
      <c r="D48" s="23" t="s">
        <v>177</v>
      </c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1:14" ht="26.25" x14ac:dyDescent="0.4">
      <c r="A49" s="21" t="s">
        <v>178</v>
      </c>
      <c r="B49" s="38"/>
      <c r="C49" s="23" t="s">
        <v>322</v>
      </c>
      <c r="D49" s="23" t="s">
        <v>179</v>
      </c>
      <c r="E49" s="21"/>
      <c r="F49" s="21"/>
      <c r="G49" s="21"/>
      <c r="H49" s="21"/>
      <c r="I49" s="21"/>
      <c r="J49" s="21"/>
      <c r="K49" s="21"/>
      <c r="L49" s="21"/>
      <c r="M49" s="21"/>
      <c r="N49" s="21"/>
    </row>
    <row r="50" spans="1:14" ht="26.25" x14ac:dyDescent="0.4">
      <c r="A50" s="21" t="s">
        <v>57</v>
      </c>
      <c r="B50" s="38"/>
      <c r="C50" s="29" t="s">
        <v>58</v>
      </c>
      <c r="D50" s="29" t="s">
        <v>56</v>
      </c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1:14" ht="26.25" x14ac:dyDescent="0.4">
      <c r="A51" s="21" t="s">
        <v>103</v>
      </c>
      <c r="B51" s="38"/>
      <c r="C51" s="29" t="s">
        <v>131</v>
      </c>
      <c r="D51" s="29" t="s">
        <v>132</v>
      </c>
      <c r="E51" s="21"/>
      <c r="F51" s="21"/>
      <c r="G51" s="21"/>
      <c r="H51" s="21"/>
      <c r="I51" s="21"/>
      <c r="J51" s="21"/>
      <c r="K51" s="21"/>
      <c r="L51" s="21"/>
      <c r="M51" s="21"/>
      <c r="N51" s="21"/>
    </row>
    <row r="52" spans="1:14" ht="26.25" x14ac:dyDescent="0.4">
      <c r="A52" s="21" t="s">
        <v>185</v>
      </c>
      <c r="B52" s="38"/>
      <c r="C52" s="23">
        <v>8</v>
      </c>
      <c r="D52" s="23">
        <v>9</v>
      </c>
      <c r="E52" s="21"/>
      <c r="F52" s="21"/>
      <c r="G52" s="21"/>
      <c r="H52" s="21"/>
      <c r="I52" s="21"/>
      <c r="J52" s="21"/>
      <c r="K52" s="21"/>
      <c r="L52" s="21"/>
      <c r="M52" s="21"/>
      <c r="N52" s="21"/>
    </row>
    <row r="53" spans="1:14" ht="26.25" x14ac:dyDescent="0.4">
      <c r="A53" s="21" t="s">
        <v>234</v>
      </c>
      <c r="B53" s="38"/>
      <c r="C53" s="23">
        <v>2</v>
      </c>
      <c r="D53" s="23">
        <v>3</v>
      </c>
      <c r="E53" s="21"/>
      <c r="F53" s="21"/>
      <c r="G53" s="21"/>
      <c r="H53" s="21"/>
      <c r="I53" s="21"/>
      <c r="J53" s="21"/>
      <c r="K53" s="21"/>
      <c r="L53" s="21"/>
      <c r="M53" s="21"/>
      <c r="N53" s="21"/>
    </row>
    <row r="54" spans="1:14" ht="26.25" x14ac:dyDescent="0.4">
      <c r="A54" s="21" t="s">
        <v>38</v>
      </c>
      <c r="B54" s="23"/>
      <c r="C54" s="21">
        <v>1</v>
      </c>
      <c r="D54" s="23">
        <v>1</v>
      </c>
      <c r="E54" s="21"/>
      <c r="F54" s="21"/>
      <c r="G54" s="21"/>
      <c r="H54" s="21"/>
      <c r="I54" s="21"/>
      <c r="J54" s="21"/>
      <c r="K54" s="21"/>
      <c r="L54" s="21"/>
      <c r="M54" s="21"/>
      <c r="N54" s="21"/>
    </row>
    <row r="55" spans="1:14" ht="26.25" x14ac:dyDescent="0.4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</row>
    <row r="56" spans="1:14" ht="25.5" x14ac:dyDescent="0.35">
      <c r="A56" s="27" t="s">
        <v>78</v>
      </c>
      <c r="B56" s="26"/>
      <c r="C56" s="26">
        <v>30</v>
      </c>
      <c r="D56" s="26">
        <v>50</v>
      </c>
      <c r="E56" s="27">
        <v>1.91</v>
      </c>
      <c r="F56" s="27">
        <v>4.2</v>
      </c>
      <c r="G56" s="27">
        <v>0.24</v>
      </c>
      <c r="H56" s="27">
        <v>2.1</v>
      </c>
      <c r="I56" s="27">
        <v>12.43</v>
      </c>
      <c r="J56" s="27">
        <v>20.71</v>
      </c>
      <c r="K56" s="27">
        <v>59.52</v>
      </c>
      <c r="L56" s="27">
        <v>118.54</v>
      </c>
      <c r="M56" s="27">
        <v>0</v>
      </c>
      <c r="N56" s="27">
        <v>0</v>
      </c>
    </row>
    <row r="57" spans="1:14" ht="26.25" x14ac:dyDescent="0.4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</row>
    <row r="58" spans="1:14" ht="25.5" x14ac:dyDescent="0.35">
      <c r="A58" s="27" t="s">
        <v>114</v>
      </c>
      <c r="B58" s="26">
        <v>394</v>
      </c>
      <c r="C58" s="26">
        <v>150</v>
      </c>
      <c r="D58" s="26">
        <v>180</v>
      </c>
      <c r="E58" s="27">
        <v>0.04</v>
      </c>
      <c r="F58" s="27">
        <v>0.05</v>
      </c>
      <c r="G58" s="27">
        <v>0</v>
      </c>
      <c r="H58" s="27">
        <v>0</v>
      </c>
      <c r="I58" s="27">
        <v>13.4</v>
      </c>
      <c r="J58" s="27">
        <v>16.079999999999998</v>
      </c>
      <c r="K58" s="27">
        <v>53.79</v>
      </c>
      <c r="L58" s="27">
        <v>64.55</v>
      </c>
      <c r="M58" s="27">
        <v>0.03</v>
      </c>
      <c r="N58" s="27">
        <v>0.04</v>
      </c>
    </row>
    <row r="59" spans="1:14" ht="26.25" x14ac:dyDescent="0.4">
      <c r="A59" s="21" t="s">
        <v>115</v>
      </c>
      <c r="B59" s="23"/>
      <c r="C59" s="23">
        <v>15</v>
      </c>
      <c r="D59" s="23">
        <v>18</v>
      </c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4" ht="26.25" x14ac:dyDescent="0.4">
      <c r="A60" s="21" t="s">
        <v>37</v>
      </c>
      <c r="B60" s="23"/>
      <c r="C60" s="23">
        <v>8</v>
      </c>
      <c r="D60" s="23">
        <v>10</v>
      </c>
      <c r="E60" s="21"/>
      <c r="F60" s="21"/>
      <c r="G60" s="21"/>
      <c r="H60" s="21"/>
      <c r="I60" s="21"/>
      <c r="J60" s="21"/>
      <c r="K60" s="21"/>
      <c r="L60" s="21"/>
      <c r="M60" s="21"/>
      <c r="N60" s="21"/>
    </row>
    <row r="61" spans="1:14" ht="26.25" x14ac:dyDescent="0.4">
      <c r="A61" s="21" t="s">
        <v>36</v>
      </c>
      <c r="B61" s="23"/>
      <c r="C61" s="23">
        <v>157</v>
      </c>
      <c r="D61" s="23">
        <v>188</v>
      </c>
      <c r="E61" s="21"/>
      <c r="F61" s="21"/>
      <c r="G61" s="21"/>
      <c r="H61" s="21"/>
      <c r="I61" s="21"/>
      <c r="J61" s="21"/>
      <c r="K61" s="21"/>
      <c r="L61" s="21"/>
      <c r="M61" s="21"/>
      <c r="N61" s="21"/>
    </row>
    <row r="62" spans="1:14" ht="26.25" x14ac:dyDescent="0.4">
      <c r="A62" s="23" t="s">
        <v>45</v>
      </c>
      <c r="B62" s="21"/>
      <c r="C62" s="21"/>
      <c r="D62" s="21"/>
      <c r="E62" s="21">
        <f>E58+E56+E47+E36+E32</f>
        <v>14.41</v>
      </c>
      <c r="F62" s="21">
        <v>18.12</v>
      </c>
      <c r="G62" s="21">
        <f t="shared" ref="G62:N62" si="1">G58+G56+G47+G36+G32</f>
        <v>15.959999999999999</v>
      </c>
      <c r="H62" s="21">
        <v>21.1</v>
      </c>
      <c r="I62" s="21">
        <v>68.739999999999995</v>
      </c>
      <c r="J62" s="21">
        <v>89.5</v>
      </c>
      <c r="K62" s="21">
        <f t="shared" si="1"/>
        <v>476.35999999999996</v>
      </c>
      <c r="L62" s="21">
        <v>621.37</v>
      </c>
      <c r="M62" s="21">
        <f t="shared" si="1"/>
        <v>27.290000000000003</v>
      </c>
      <c r="N62" s="21">
        <f t="shared" si="1"/>
        <v>29.82</v>
      </c>
    </row>
    <row r="63" spans="1:14" ht="26.25" x14ac:dyDescent="0.4">
      <c r="A63" s="22" t="s">
        <v>7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</row>
    <row r="64" spans="1:14" ht="25.5" x14ac:dyDescent="0.35">
      <c r="A64" s="27" t="s">
        <v>286</v>
      </c>
      <c r="B64" s="27">
        <v>452</v>
      </c>
      <c r="C64" s="27">
        <v>50</v>
      </c>
      <c r="D64" s="27">
        <v>60</v>
      </c>
      <c r="E64" s="27">
        <v>2.48</v>
      </c>
      <c r="F64" s="27">
        <v>4.4000000000000004</v>
      </c>
      <c r="G64" s="27">
        <v>3.4</v>
      </c>
      <c r="H64" s="27">
        <v>4.25</v>
      </c>
      <c r="I64" s="27">
        <v>19.100000000000001</v>
      </c>
      <c r="J64" s="27">
        <v>26.1</v>
      </c>
      <c r="K64" s="27">
        <v>116.92</v>
      </c>
      <c r="L64" s="27">
        <v>160.25</v>
      </c>
      <c r="M64" s="27">
        <v>0.25</v>
      </c>
      <c r="N64" s="27">
        <v>0.25</v>
      </c>
    </row>
    <row r="65" spans="1:14" ht="26.25" x14ac:dyDescent="0.4">
      <c r="A65" s="21" t="s">
        <v>87</v>
      </c>
      <c r="B65" s="35"/>
      <c r="C65" s="21">
        <v>60</v>
      </c>
      <c r="D65" s="21">
        <v>70</v>
      </c>
      <c r="E65" s="21"/>
      <c r="F65" s="21"/>
      <c r="G65" s="21"/>
      <c r="H65" s="21"/>
      <c r="I65" s="21"/>
      <c r="J65" s="21"/>
      <c r="K65" s="21"/>
      <c r="L65" s="21"/>
      <c r="M65" s="21"/>
      <c r="N65" s="21"/>
    </row>
    <row r="66" spans="1:14" ht="26.25" x14ac:dyDescent="0.4">
      <c r="A66" s="21" t="s">
        <v>247</v>
      </c>
      <c r="B66" s="21"/>
      <c r="C66" s="21">
        <v>34</v>
      </c>
      <c r="D66" s="21">
        <v>40</v>
      </c>
      <c r="E66" s="21"/>
      <c r="F66" s="21"/>
      <c r="G66" s="21"/>
      <c r="H66" s="21"/>
      <c r="I66" s="21"/>
      <c r="J66" s="21"/>
      <c r="K66" s="21"/>
      <c r="L66" s="21"/>
      <c r="M66" s="21"/>
      <c r="N66" s="21"/>
    </row>
    <row r="67" spans="1:14" ht="26.25" x14ac:dyDescent="0.4">
      <c r="A67" s="21" t="s">
        <v>235</v>
      </c>
      <c r="B67" s="21"/>
      <c r="C67" s="21">
        <v>10</v>
      </c>
      <c r="D67" s="21">
        <v>12</v>
      </c>
      <c r="E67" s="21"/>
      <c r="F67" s="21"/>
      <c r="G67" s="21"/>
      <c r="H67" s="21"/>
      <c r="I67" s="21"/>
      <c r="J67" s="21"/>
      <c r="K67" s="21"/>
      <c r="L67" s="21"/>
      <c r="M67" s="21"/>
      <c r="N67" s="21"/>
    </row>
    <row r="68" spans="1:14" ht="26.25" x14ac:dyDescent="0.4">
      <c r="A68" s="21" t="s">
        <v>36</v>
      </c>
      <c r="B68" s="21"/>
      <c r="C68" s="21">
        <v>6</v>
      </c>
      <c r="D68" s="21">
        <v>7</v>
      </c>
      <c r="E68" s="21"/>
      <c r="F68" s="21"/>
      <c r="G68" s="21"/>
      <c r="H68" s="21"/>
      <c r="I68" s="21"/>
      <c r="J68" s="21"/>
      <c r="K68" s="21"/>
      <c r="L68" s="21"/>
      <c r="M68" s="21"/>
      <c r="N68" s="21"/>
    </row>
    <row r="69" spans="1:14" ht="26.25" x14ac:dyDescent="0.4">
      <c r="A69" s="21" t="s">
        <v>60</v>
      </c>
      <c r="B69" s="21"/>
      <c r="C69" s="21">
        <v>5</v>
      </c>
      <c r="D69" s="21">
        <v>6</v>
      </c>
      <c r="E69" s="21"/>
      <c r="F69" s="21"/>
      <c r="G69" s="21"/>
      <c r="H69" s="21"/>
      <c r="I69" s="21"/>
      <c r="J69" s="21"/>
      <c r="K69" s="21"/>
      <c r="L69" s="21"/>
      <c r="M69" s="21"/>
      <c r="N69" s="21"/>
    </row>
    <row r="70" spans="1:14" ht="26.25" x14ac:dyDescent="0.4">
      <c r="A70" s="21" t="s">
        <v>38</v>
      </c>
      <c r="B70" s="21"/>
      <c r="C70" s="21">
        <v>1</v>
      </c>
      <c r="D70" s="21">
        <v>1</v>
      </c>
      <c r="E70" s="21"/>
      <c r="F70" s="21"/>
      <c r="G70" s="21"/>
      <c r="H70" s="21"/>
      <c r="I70" s="21"/>
      <c r="J70" s="21"/>
      <c r="K70" s="21"/>
      <c r="L70" s="21"/>
      <c r="M70" s="21"/>
      <c r="N70" s="21"/>
    </row>
    <row r="71" spans="1:14" ht="26.25" x14ac:dyDescent="0.4">
      <c r="A71" s="21" t="s">
        <v>88</v>
      </c>
      <c r="B71" s="21"/>
      <c r="C71" s="21">
        <v>1</v>
      </c>
      <c r="D71" s="21">
        <v>1</v>
      </c>
      <c r="E71" s="21"/>
      <c r="F71" s="21"/>
      <c r="G71" s="21"/>
      <c r="H71" s="21"/>
      <c r="I71" s="21"/>
      <c r="J71" s="21"/>
      <c r="K71" s="21"/>
      <c r="L71" s="21"/>
      <c r="M71" s="21"/>
      <c r="N71" s="21"/>
    </row>
    <row r="72" spans="1:14" ht="26.25" x14ac:dyDescent="0.4">
      <c r="A72" s="21" t="s">
        <v>37</v>
      </c>
      <c r="B72" s="21"/>
      <c r="C72" s="21">
        <v>5</v>
      </c>
      <c r="D72" s="21">
        <v>6</v>
      </c>
      <c r="E72" s="21"/>
      <c r="F72" s="21"/>
      <c r="G72" s="21"/>
      <c r="H72" s="21"/>
      <c r="I72" s="21"/>
      <c r="J72" s="21"/>
      <c r="K72" s="21"/>
      <c r="L72" s="21"/>
      <c r="M72" s="21"/>
      <c r="N72" s="21"/>
    </row>
    <row r="73" spans="1:14" ht="26.25" x14ac:dyDescent="0.4">
      <c r="A73" s="21" t="s">
        <v>149</v>
      </c>
      <c r="B73" s="21"/>
      <c r="C73" s="21">
        <v>2</v>
      </c>
      <c r="D73" s="21">
        <v>2</v>
      </c>
      <c r="E73" s="21"/>
      <c r="F73" s="21"/>
      <c r="G73" s="21"/>
      <c r="H73" s="21"/>
      <c r="I73" s="21"/>
      <c r="J73" s="21"/>
      <c r="K73" s="21"/>
      <c r="L73" s="21"/>
      <c r="M73" s="21"/>
      <c r="N73" s="21"/>
    </row>
    <row r="74" spans="1:14" ht="26.25" x14ac:dyDescent="0.4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</row>
    <row r="75" spans="1:14" ht="26.25" x14ac:dyDescent="0.4">
      <c r="A75" s="21" t="s">
        <v>238</v>
      </c>
      <c r="B75" s="21"/>
      <c r="C75" s="21">
        <v>2</v>
      </c>
      <c r="D75" s="21">
        <v>2</v>
      </c>
      <c r="E75" s="21"/>
      <c r="F75" s="21"/>
      <c r="G75" s="21"/>
      <c r="H75" s="21"/>
      <c r="I75" s="21"/>
      <c r="J75" s="21"/>
      <c r="K75" s="21"/>
      <c r="L75" s="21"/>
      <c r="M75" s="21"/>
      <c r="N75" s="21"/>
    </row>
    <row r="76" spans="1:14" ht="26.25" x14ac:dyDescent="0.4">
      <c r="A76" s="21" t="s">
        <v>60</v>
      </c>
      <c r="B76" s="21"/>
      <c r="C76" s="21">
        <v>1</v>
      </c>
      <c r="D76" s="21">
        <v>1</v>
      </c>
      <c r="E76" s="21"/>
      <c r="F76" s="21"/>
      <c r="G76" s="21"/>
      <c r="H76" s="21"/>
      <c r="I76" s="21"/>
      <c r="J76" s="21"/>
      <c r="K76" s="21"/>
      <c r="L76" s="21"/>
      <c r="M76" s="21"/>
      <c r="N76" s="21"/>
    </row>
    <row r="77" spans="1:14" ht="26.25" x14ac:dyDescent="0.4">
      <c r="A77" s="21"/>
      <c r="B77" s="21"/>
      <c r="C77" s="23"/>
      <c r="D77" s="23"/>
      <c r="E77" s="21"/>
      <c r="F77" s="21"/>
      <c r="G77" s="21"/>
      <c r="H77" s="21"/>
      <c r="I77" s="21"/>
      <c r="J77" s="21"/>
      <c r="K77" s="21"/>
      <c r="L77" s="21"/>
      <c r="M77" s="21"/>
      <c r="N77" s="21"/>
    </row>
    <row r="78" spans="1:14" ht="25.5" x14ac:dyDescent="0.35">
      <c r="A78" s="27" t="s">
        <v>202</v>
      </c>
      <c r="B78" s="27">
        <v>386</v>
      </c>
      <c r="C78" s="27">
        <v>85</v>
      </c>
      <c r="D78" s="27">
        <v>85</v>
      </c>
      <c r="E78" s="27">
        <v>0.72</v>
      </c>
      <c r="F78" s="27">
        <v>0.72</v>
      </c>
      <c r="G78" s="27">
        <v>0.2</v>
      </c>
      <c r="H78" s="27">
        <v>0.2</v>
      </c>
      <c r="I78" s="27">
        <v>6.48</v>
      </c>
      <c r="J78" s="27">
        <v>6.48</v>
      </c>
      <c r="K78" s="27">
        <v>30.6</v>
      </c>
      <c r="L78" s="27">
        <v>30.6</v>
      </c>
      <c r="M78" s="27">
        <v>4.8</v>
      </c>
      <c r="N78" s="27">
        <v>4.8</v>
      </c>
    </row>
    <row r="79" spans="1:14" ht="26.25" x14ac:dyDescent="0.4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</row>
    <row r="80" spans="1:14" ht="25.5" x14ac:dyDescent="0.35">
      <c r="A80" s="27" t="s">
        <v>204</v>
      </c>
      <c r="B80" s="27">
        <v>420</v>
      </c>
      <c r="C80" s="27">
        <v>150</v>
      </c>
      <c r="D80" s="27">
        <v>180</v>
      </c>
      <c r="E80" s="27">
        <v>2.8</v>
      </c>
      <c r="F80" s="27">
        <v>3.36</v>
      </c>
      <c r="G80" s="27">
        <v>3.75</v>
      </c>
      <c r="H80" s="27">
        <v>4.5</v>
      </c>
      <c r="I80" s="27">
        <v>6</v>
      </c>
      <c r="J80" s="27">
        <v>7.2</v>
      </c>
      <c r="K80" s="27">
        <v>68.95</v>
      </c>
      <c r="L80" s="27">
        <v>82.74</v>
      </c>
      <c r="M80" s="27">
        <v>0</v>
      </c>
      <c r="N80" s="27">
        <v>0</v>
      </c>
    </row>
    <row r="81" spans="1:14" ht="26.25" x14ac:dyDescent="0.4">
      <c r="A81" s="23" t="s">
        <v>45</v>
      </c>
      <c r="B81" s="21"/>
      <c r="C81" s="21"/>
      <c r="D81" s="21"/>
      <c r="E81" s="21">
        <v>6</v>
      </c>
      <c r="F81" s="21">
        <v>8.48</v>
      </c>
      <c r="G81" s="21">
        <v>7.35</v>
      </c>
      <c r="H81" s="21">
        <v>8.9499999999999993</v>
      </c>
      <c r="I81" s="21">
        <v>31.58</v>
      </c>
      <c r="J81" s="21">
        <v>39.78</v>
      </c>
      <c r="K81" s="21">
        <v>216.47</v>
      </c>
      <c r="L81" s="21">
        <v>273.58999999999997</v>
      </c>
      <c r="M81" s="21">
        <v>5.05</v>
      </c>
      <c r="N81" s="21">
        <v>5.05</v>
      </c>
    </row>
    <row r="82" spans="1:14" ht="26.25" x14ac:dyDescent="0.4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</row>
    <row r="83" spans="1:14" ht="26.25" x14ac:dyDescent="0.4">
      <c r="A83" s="35" t="s">
        <v>90</v>
      </c>
      <c r="B83" s="21"/>
      <c r="C83" s="21"/>
      <c r="D83" s="21"/>
      <c r="E83" s="35">
        <v>29.98</v>
      </c>
      <c r="F83" s="35">
        <v>38.549999999999997</v>
      </c>
      <c r="G83" s="35">
        <v>33.049999999999997</v>
      </c>
      <c r="H83" s="35">
        <v>42.29</v>
      </c>
      <c r="I83" s="35">
        <v>151.94</v>
      </c>
      <c r="J83" s="35">
        <v>192.17</v>
      </c>
      <c r="K83" s="35">
        <v>1048.3699999999999</v>
      </c>
      <c r="L83" s="35">
        <v>1331.39</v>
      </c>
      <c r="M83" s="35">
        <v>38.39</v>
      </c>
      <c r="N83" s="35">
        <v>42.5</v>
      </c>
    </row>
    <row r="84" spans="1:14" ht="26.25" x14ac:dyDescent="0.4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</row>
  </sheetData>
  <mergeCells count="9">
    <mergeCell ref="M3:N3"/>
    <mergeCell ref="E4:F4"/>
    <mergeCell ref="G4:H4"/>
    <mergeCell ref="I4:J4"/>
    <mergeCell ref="B1:D1"/>
    <mergeCell ref="B3:B5"/>
    <mergeCell ref="C3:D3"/>
    <mergeCell ref="E3:J3"/>
    <mergeCell ref="K3:L4"/>
  </mergeCells>
  <pageMargins left="0.7" right="0.7" top="0.75" bottom="0.75" header="0.3" footer="0.3"/>
  <pageSetup paperSize="9" scale="36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4"/>
  <sheetViews>
    <sheetView topLeftCell="A73" zoomScale="75" zoomScaleNormal="75" workbookViewId="0">
      <selection activeCell="D86" sqref="D86"/>
    </sheetView>
  </sheetViews>
  <sheetFormatPr defaultRowHeight="23.25" x14ac:dyDescent="0.35"/>
  <cols>
    <col min="1" max="1" width="46.7109375" style="5" customWidth="1"/>
    <col min="2" max="2" width="16.42578125" style="5" customWidth="1"/>
    <col min="3" max="3" width="18" style="5" customWidth="1"/>
    <col min="4" max="4" width="20.28515625" style="5" customWidth="1"/>
    <col min="5" max="5" width="11.5703125" style="5" customWidth="1"/>
    <col min="6" max="6" width="13.140625" style="5" customWidth="1"/>
    <col min="7" max="7" width="11.42578125" style="5" customWidth="1"/>
    <col min="8" max="8" width="12.140625" style="5" customWidth="1"/>
    <col min="9" max="9" width="10.85546875" style="5" customWidth="1"/>
    <col min="10" max="10" width="11.42578125" style="5" customWidth="1"/>
    <col min="11" max="11" width="10.85546875" style="5" bestFit="1" customWidth="1"/>
    <col min="12" max="12" width="12" style="5" customWidth="1"/>
    <col min="13" max="13" width="11.5703125" style="5" customWidth="1"/>
    <col min="14" max="14" width="12.28515625" style="5" customWidth="1"/>
    <col min="15" max="16384" width="9.140625" style="5"/>
  </cols>
  <sheetData>
    <row r="1" spans="1:14" ht="26.25" x14ac:dyDescent="0.4">
      <c r="A1" s="72" t="s">
        <v>180</v>
      </c>
      <c r="B1" s="72"/>
      <c r="C1" s="72"/>
      <c r="D1" s="72"/>
      <c r="E1" s="72"/>
      <c r="F1" s="19"/>
      <c r="G1" s="19"/>
      <c r="H1" s="19"/>
      <c r="I1" s="19"/>
      <c r="J1" s="19"/>
      <c r="K1" s="19"/>
      <c r="L1" s="19"/>
      <c r="M1" s="19"/>
      <c r="N1" s="19"/>
    </row>
    <row r="2" spans="1:14" ht="26.25" x14ac:dyDescent="0.4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40.5" customHeight="1" x14ac:dyDescent="0.4">
      <c r="A3" s="21" t="s">
        <v>33</v>
      </c>
      <c r="B3" s="68" t="s">
        <v>34</v>
      </c>
      <c r="C3" s="59" t="s">
        <v>35</v>
      </c>
      <c r="D3" s="60"/>
      <c r="E3" s="61" t="s">
        <v>24</v>
      </c>
      <c r="F3" s="62"/>
      <c r="G3" s="62"/>
      <c r="H3" s="62"/>
      <c r="I3" s="62"/>
      <c r="J3" s="63"/>
      <c r="K3" s="64" t="s">
        <v>25</v>
      </c>
      <c r="L3" s="65"/>
      <c r="M3" s="61" t="s">
        <v>26</v>
      </c>
      <c r="N3" s="63"/>
    </row>
    <row r="4" spans="1:14" ht="48" customHeight="1" x14ac:dyDescent="0.4">
      <c r="A4" s="21"/>
      <c r="B4" s="69"/>
      <c r="C4" s="20"/>
      <c r="D4" s="20"/>
      <c r="E4" s="61" t="s">
        <v>27</v>
      </c>
      <c r="F4" s="63"/>
      <c r="G4" s="61" t="s">
        <v>28</v>
      </c>
      <c r="H4" s="63"/>
      <c r="I4" s="61" t="s">
        <v>29</v>
      </c>
      <c r="J4" s="63"/>
      <c r="K4" s="66"/>
      <c r="L4" s="67"/>
      <c r="M4" s="21"/>
      <c r="N4" s="21"/>
    </row>
    <row r="5" spans="1:14" ht="26.25" x14ac:dyDescent="0.4">
      <c r="A5" s="22" t="s">
        <v>0</v>
      </c>
      <c r="B5" s="70"/>
      <c r="C5" s="23" t="s">
        <v>30</v>
      </c>
      <c r="D5" s="23" t="s">
        <v>31</v>
      </c>
      <c r="E5" s="21" t="s">
        <v>30</v>
      </c>
      <c r="F5" s="21" t="s">
        <v>31</v>
      </c>
      <c r="G5" s="21" t="s">
        <v>30</v>
      </c>
      <c r="H5" s="21" t="s">
        <v>31</v>
      </c>
      <c r="I5" s="21" t="s">
        <v>30</v>
      </c>
      <c r="J5" s="21" t="s">
        <v>31</v>
      </c>
      <c r="K5" s="21" t="s">
        <v>30</v>
      </c>
      <c r="L5" s="21" t="s">
        <v>31</v>
      </c>
      <c r="M5" s="21" t="s">
        <v>30</v>
      </c>
      <c r="N5" s="21" t="s">
        <v>31</v>
      </c>
    </row>
    <row r="6" spans="1:14" ht="25.5" x14ac:dyDescent="0.35">
      <c r="A6" s="27" t="s">
        <v>181</v>
      </c>
      <c r="B6" s="27">
        <v>101</v>
      </c>
      <c r="C6" s="27">
        <v>150</v>
      </c>
      <c r="D6" s="27">
        <v>180</v>
      </c>
      <c r="E6" s="27">
        <v>4.2</v>
      </c>
      <c r="F6" s="27">
        <v>5.04</v>
      </c>
      <c r="G6" s="27">
        <v>5.03</v>
      </c>
      <c r="H6" s="27">
        <v>5.7</v>
      </c>
      <c r="I6" s="27">
        <v>12.52</v>
      </c>
      <c r="J6" s="27">
        <v>15.02</v>
      </c>
      <c r="K6" s="27">
        <v>115</v>
      </c>
      <c r="L6" s="27">
        <v>131.54</v>
      </c>
      <c r="M6" s="27">
        <v>1.36</v>
      </c>
      <c r="N6" s="27">
        <v>1.63</v>
      </c>
    </row>
    <row r="7" spans="1:14" ht="26.25" x14ac:dyDescent="0.4">
      <c r="A7" s="21" t="s">
        <v>235</v>
      </c>
      <c r="B7" s="21"/>
      <c r="C7" s="21">
        <v>125</v>
      </c>
      <c r="D7" s="21">
        <v>150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26.25" x14ac:dyDescent="0.4">
      <c r="A8" s="21" t="s">
        <v>182</v>
      </c>
      <c r="B8" s="21"/>
      <c r="C8" s="21">
        <v>14</v>
      </c>
      <c r="D8" s="21">
        <v>20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26.25" x14ac:dyDescent="0.4">
      <c r="A9" s="21" t="s">
        <v>36</v>
      </c>
      <c r="B9" s="21"/>
      <c r="C9" s="21">
        <v>25</v>
      </c>
      <c r="D9" s="21">
        <v>30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26.25" x14ac:dyDescent="0.4">
      <c r="A10" s="21" t="s">
        <v>37</v>
      </c>
      <c r="B10" s="21"/>
      <c r="C10" s="21">
        <v>2</v>
      </c>
      <c r="D10" s="21">
        <v>3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26.25" x14ac:dyDescent="0.4">
      <c r="A11" s="21" t="s">
        <v>38</v>
      </c>
      <c r="B11" s="21"/>
      <c r="C11" s="21">
        <v>1</v>
      </c>
      <c r="D11" s="21">
        <v>1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26.25" x14ac:dyDescent="0.4">
      <c r="A12" s="21" t="s">
        <v>234</v>
      </c>
      <c r="B12" s="21"/>
      <c r="C12" s="21">
        <v>2</v>
      </c>
      <c r="D12" s="21">
        <v>3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26.25" x14ac:dyDescent="0.4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25.5" x14ac:dyDescent="0.35">
      <c r="A14" s="27" t="s">
        <v>4</v>
      </c>
      <c r="B14" s="27">
        <v>413</v>
      </c>
      <c r="C14" s="26">
        <v>150</v>
      </c>
      <c r="D14" s="26">
        <v>180</v>
      </c>
      <c r="E14" s="27">
        <v>2.0299999999999998</v>
      </c>
      <c r="F14" s="27">
        <v>2.71</v>
      </c>
      <c r="G14" s="27">
        <v>2.3199999999999998</v>
      </c>
      <c r="H14" s="27">
        <v>3.1</v>
      </c>
      <c r="I14" s="27">
        <v>12.18</v>
      </c>
      <c r="J14" s="27">
        <v>16.239999999999998</v>
      </c>
      <c r="K14" s="27">
        <v>79.23</v>
      </c>
      <c r="L14" s="27">
        <v>105.65</v>
      </c>
      <c r="M14" s="27">
        <v>0.94</v>
      </c>
      <c r="N14" s="27">
        <v>1.26</v>
      </c>
    </row>
    <row r="15" spans="1:14" ht="26.25" x14ac:dyDescent="0.4">
      <c r="A15" s="21" t="s">
        <v>120</v>
      </c>
      <c r="B15" s="21"/>
      <c r="C15" s="23">
        <v>0.4</v>
      </c>
      <c r="D15" s="23">
        <v>0.5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26.25" x14ac:dyDescent="0.4">
      <c r="A16" s="21" t="s">
        <v>64</v>
      </c>
      <c r="B16" s="21"/>
      <c r="C16" s="23">
        <v>9</v>
      </c>
      <c r="D16" s="23">
        <v>10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26.25" x14ac:dyDescent="0.4">
      <c r="A17" s="21" t="s">
        <v>36</v>
      </c>
      <c r="B17" s="21"/>
      <c r="C17" s="23">
        <v>120</v>
      </c>
      <c r="D17" s="23">
        <v>144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26.25" x14ac:dyDescent="0.4">
      <c r="A18" s="21" t="s">
        <v>242</v>
      </c>
      <c r="B18" s="21"/>
      <c r="C18" s="23">
        <v>40</v>
      </c>
      <c r="D18" s="23">
        <v>48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26.25" x14ac:dyDescent="0.4">
      <c r="A19" s="21"/>
      <c r="B19" s="21"/>
      <c r="C19" s="23"/>
      <c r="D19" s="23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25.5" x14ac:dyDescent="0.35">
      <c r="A20" s="27" t="s">
        <v>13</v>
      </c>
      <c r="B20" s="26">
        <v>2</v>
      </c>
      <c r="C20" s="28" t="s">
        <v>227</v>
      </c>
      <c r="D20" s="28" t="s">
        <v>123</v>
      </c>
      <c r="E20" s="27">
        <v>1.92</v>
      </c>
      <c r="F20" s="27">
        <v>2.82</v>
      </c>
      <c r="G20" s="27">
        <v>2.5</v>
      </c>
      <c r="H20" s="27">
        <v>3.48</v>
      </c>
      <c r="I20" s="27">
        <v>17.8</v>
      </c>
      <c r="J20" s="27">
        <v>23.3</v>
      </c>
      <c r="K20" s="27">
        <v>101.38</v>
      </c>
      <c r="L20" s="27">
        <v>135.80000000000001</v>
      </c>
      <c r="M20" s="27">
        <v>7.0000000000000007E-2</v>
      </c>
      <c r="N20" s="27">
        <v>0.1</v>
      </c>
    </row>
    <row r="21" spans="1:14" ht="26.25" x14ac:dyDescent="0.4">
      <c r="A21" s="21" t="s">
        <v>43</v>
      </c>
      <c r="B21" s="23"/>
      <c r="C21" s="23">
        <v>30</v>
      </c>
      <c r="D21" s="23">
        <v>50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26.25" x14ac:dyDescent="0.4">
      <c r="A22" s="21" t="s">
        <v>234</v>
      </c>
      <c r="B22" s="23"/>
      <c r="C22" s="23">
        <v>5</v>
      </c>
      <c r="D22" s="23">
        <v>5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26.25" x14ac:dyDescent="0.4">
      <c r="A23" s="21" t="s">
        <v>121</v>
      </c>
      <c r="B23" s="23"/>
      <c r="C23" s="29" t="s">
        <v>122</v>
      </c>
      <c r="D23" s="23">
        <v>20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26.25" x14ac:dyDescent="0.4">
      <c r="A24" s="23" t="s">
        <v>45</v>
      </c>
      <c r="B24" s="21"/>
      <c r="C24" s="21"/>
      <c r="D24" s="21"/>
      <c r="E24" s="21">
        <f>E20+E14+E6</f>
        <v>8.15</v>
      </c>
      <c r="F24" s="21">
        <f t="shared" ref="F24:N24" si="0">F20+F14+F6</f>
        <v>10.57</v>
      </c>
      <c r="G24" s="21">
        <f t="shared" si="0"/>
        <v>9.8500000000000014</v>
      </c>
      <c r="H24" s="21">
        <f t="shared" si="0"/>
        <v>12.280000000000001</v>
      </c>
      <c r="I24" s="21">
        <f t="shared" si="0"/>
        <v>42.5</v>
      </c>
      <c r="J24" s="21">
        <f t="shared" si="0"/>
        <v>54.56</v>
      </c>
      <c r="K24" s="21">
        <f t="shared" si="0"/>
        <v>295.61</v>
      </c>
      <c r="L24" s="21">
        <f t="shared" si="0"/>
        <v>372.99</v>
      </c>
      <c r="M24" s="21">
        <f t="shared" si="0"/>
        <v>2.37</v>
      </c>
      <c r="N24" s="21">
        <f t="shared" si="0"/>
        <v>2.99</v>
      </c>
    </row>
    <row r="25" spans="1:14" ht="26.25" x14ac:dyDescent="0.4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26.25" x14ac:dyDescent="0.4">
      <c r="A26" s="22" t="s">
        <v>5</v>
      </c>
      <c r="B26" s="21"/>
      <c r="C26" s="23"/>
      <c r="D26" s="23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25.5" x14ac:dyDescent="0.35">
      <c r="A27" s="27" t="s">
        <v>270</v>
      </c>
      <c r="B27" s="27">
        <v>420</v>
      </c>
      <c r="C27" s="26">
        <v>150</v>
      </c>
      <c r="D27" s="26">
        <v>180</v>
      </c>
      <c r="E27" s="27">
        <v>3.12</v>
      </c>
      <c r="F27" s="27">
        <v>3.74</v>
      </c>
      <c r="G27" s="27">
        <v>2.69</v>
      </c>
      <c r="H27" s="27">
        <v>3.23</v>
      </c>
      <c r="I27" s="27">
        <v>4.53</v>
      </c>
      <c r="J27" s="27">
        <v>5.44</v>
      </c>
      <c r="K27" s="27">
        <v>52.72</v>
      </c>
      <c r="L27" s="27">
        <v>63.26</v>
      </c>
      <c r="M27" s="27">
        <v>0.3</v>
      </c>
      <c r="N27" s="27">
        <v>0.4</v>
      </c>
    </row>
    <row r="28" spans="1:14" ht="26.25" x14ac:dyDescent="0.4">
      <c r="A28" s="23" t="s">
        <v>45</v>
      </c>
      <c r="B28" s="21"/>
      <c r="C28" s="21"/>
      <c r="D28" s="21"/>
      <c r="E28" s="21">
        <v>3.12</v>
      </c>
      <c r="F28" s="21">
        <v>3.74</v>
      </c>
      <c r="G28" s="21">
        <v>2.69</v>
      </c>
      <c r="H28" s="21">
        <v>3.23</v>
      </c>
      <c r="I28" s="21">
        <v>4.53</v>
      </c>
      <c r="J28" s="21">
        <v>5.44</v>
      </c>
      <c r="K28" s="21">
        <v>52.72</v>
      </c>
      <c r="L28" s="21">
        <v>63.26</v>
      </c>
      <c r="M28" s="21">
        <v>0.3</v>
      </c>
      <c r="N28" s="21">
        <v>0.4</v>
      </c>
    </row>
    <row r="29" spans="1:14" ht="26.25" x14ac:dyDescent="0.4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26.25" x14ac:dyDescent="0.4">
      <c r="A30" s="22" t="s">
        <v>6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ht="25.5" x14ac:dyDescent="0.35">
      <c r="A31" s="42" t="s">
        <v>331</v>
      </c>
      <c r="B31" s="38">
        <v>23</v>
      </c>
      <c r="C31" s="38">
        <v>40</v>
      </c>
      <c r="D31" s="38">
        <v>60</v>
      </c>
      <c r="E31" s="35">
        <v>0.32</v>
      </c>
      <c r="F31" s="35">
        <v>0.48</v>
      </c>
      <c r="G31" s="35">
        <v>0.04</v>
      </c>
      <c r="H31" s="35">
        <v>0.06</v>
      </c>
      <c r="I31" s="35">
        <v>1.04</v>
      </c>
      <c r="J31" s="35">
        <v>1.56</v>
      </c>
      <c r="K31" s="35">
        <v>5.8</v>
      </c>
      <c r="L31" s="35">
        <v>8.6999999999999993</v>
      </c>
      <c r="M31" s="35">
        <v>1.72</v>
      </c>
      <c r="N31" s="35">
        <v>2.61</v>
      </c>
    </row>
    <row r="32" spans="1:14" ht="26.25" x14ac:dyDescent="0.4">
      <c r="A32" s="43" t="s">
        <v>53</v>
      </c>
      <c r="B32" s="38"/>
      <c r="C32" s="23" t="s">
        <v>259</v>
      </c>
      <c r="D32" s="23" t="s">
        <v>294</v>
      </c>
      <c r="E32" s="35"/>
      <c r="F32" s="35"/>
      <c r="G32" s="35"/>
      <c r="H32" s="35"/>
      <c r="I32" s="35"/>
      <c r="J32" s="35"/>
      <c r="K32" s="35"/>
      <c r="L32" s="35"/>
      <c r="M32" s="35"/>
      <c r="N32" s="35"/>
    </row>
    <row r="33" spans="1:14" ht="26.25" x14ac:dyDescent="0.4">
      <c r="A33" s="43" t="s">
        <v>257</v>
      </c>
      <c r="B33" s="38"/>
      <c r="C33" s="29" t="s">
        <v>58</v>
      </c>
      <c r="D33" s="29" t="s">
        <v>260</v>
      </c>
      <c r="E33" s="35"/>
      <c r="F33" s="35"/>
      <c r="G33" s="35"/>
      <c r="H33" s="35"/>
      <c r="I33" s="35"/>
      <c r="J33" s="35"/>
      <c r="K33" s="35"/>
      <c r="L33" s="35"/>
      <c r="M33" s="35"/>
      <c r="N33" s="35"/>
    </row>
    <row r="34" spans="1:14" ht="26.25" x14ac:dyDescent="0.4">
      <c r="A34" s="43" t="s">
        <v>57</v>
      </c>
      <c r="B34" s="38"/>
      <c r="C34" s="29" t="s">
        <v>72</v>
      </c>
      <c r="D34" s="29" t="s">
        <v>155</v>
      </c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26.25" x14ac:dyDescent="0.4">
      <c r="A35" s="43" t="s">
        <v>149</v>
      </c>
      <c r="B35" s="38"/>
      <c r="C35" s="29" t="s">
        <v>74</v>
      </c>
      <c r="D35" s="29" t="s">
        <v>133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</row>
    <row r="36" spans="1:14" ht="26.25" x14ac:dyDescent="0.4">
      <c r="A36" s="43" t="s">
        <v>103</v>
      </c>
      <c r="B36" s="38"/>
      <c r="C36" s="29" t="s">
        <v>261</v>
      </c>
      <c r="D36" s="29" t="s">
        <v>262</v>
      </c>
      <c r="E36" s="35"/>
      <c r="F36" s="35"/>
      <c r="G36" s="35"/>
      <c r="H36" s="35"/>
      <c r="I36" s="35"/>
      <c r="J36" s="35"/>
      <c r="K36" s="35"/>
      <c r="L36" s="35"/>
      <c r="M36" s="35"/>
      <c r="N36" s="35"/>
    </row>
    <row r="37" spans="1:14" ht="26.25" x14ac:dyDescent="0.4">
      <c r="A37" s="43" t="s">
        <v>60</v>
      </c>
      <c r="B37" s="38"/>
      <c r="C37" s="29" t="s">
        <v>74</v>
      </c>
      <c r="D37" s="29" t="s">
        <v>133</v>
      </c>
      <c r="E37" s="35"/>
      <c r="F37" s="35"/>
      <c r="G37" s="35"/>
      <c r="H37" s="35"/>
      <c r="I37" s="35"/>
      <c r="J37" s="35"/>
      <c r="K37" s="35"/>
      <c r="L37" s="35"/>
      <c r="M37" s="35"/>
      <c r="N37" s="35"/>
    </row>
    <row r="38" spans="1:14" ht="26.25" x14ac:dyDescent="0.4">
      <c r="A38" s="43" t="s">
        <v>293</v>
      </c>
      <c r="B38" s="38"/>
      <c r="C38" s="23">
        <v>1</v>
      </c>
      <c r="D38" s="23">
        <v>1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4" ht="26.25" x14ac:dyDescent="0.4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4" ht="76.5" x14ac:dyDescent="0.35">
      <c r="A40" s="30" t="s">
        <v>124</v>
      </c>
      <c r="B40" s="31">
        <v>73</v>
      </c>
      <c r="C40" s="26" t="s">
        <v>82</v>
      </c>
      <c r="D40" s="26" t="s">
        <v>198</v>
      </c>
      <c r="E40" s="27">
        <v>4.4800000000000004</v>
      </c>
      <c r="F40" s="27">
        <v>6.14</v>
      </c>
      <c r="G40" s="27">
        <v>7.09</v>
      </c>
      <c r="H40" s="27">
        <v>9.58</v>
      </c>
      <c r="I40" s="27">
        <v>6.82</v>
      </c>
      <c r="J40" s="27">
        <v>7.53</v>
      </c>
      <c r="K40" s="27">
        <v>109</v>
      </c>
      <c r="L40" s="27">
        <v>140.9</v>
      </c>
      <c r="M40" s="27">
        <v>11.86</v>
      </c>
      <c r="N40" s="27">
        <v>12.22</v>
      </c>
    </row>
    <row r="41" spans="1:14" ht="26.25" x14ac:dyDescent="0.4">
      <c r="A41" s="21" t="s">
        <v>48</v>
      </c>
      <c r="B41" s="21"/>
      <c r="C41" s="23" t="s">
        <v>49</v>
      </c>
      <c r="D41" s="23" t="s">
        <v>199</v>
      </c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4" ht="26.25" x14ac:dyDescent="0.4">
      <c r="A42" s="21" t="s">
        <v>52</v>
      </c>
      <c r="B42" s="21"/>
      <c r="C42" s="23" t="s">
        <v>219</v>
      </c>
      <c r="D42" s="23" t="s">
        <v>220</v>
      </c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1:14" ht="26.25" x14ac:dyDescent="0.4">
      <c r="A43" s="21" t="s">
        <v>53</v>
      </c>
      <c r="B43" s="21"/>
      <c r="C43" s="23" t="s">
        <v>217</v>
      </c>
      <c r="D43" s="23" t="s">
        <v>218</v>
      </c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1:14" ht="26.25" x14ac:dyDescent="0.4">
      <c r="A44" s="21" t="s">
        <v>54</v>
      </c>
      <c r="B44" s="21"/>
      <c r="C44" s="29" t="s">
        <v>84</v>
      </c>
      <c r="D44" s="29" t="s">
        <v>125</v>
      </c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1:14" ht="26.25" x14ac:dyDescent="0.4">
      <c r="A45" s="21" t="s">
        <v>57</v>
      </c>
      <c r="B45" s="21"/>
      <c r="C45" s="29" t="s">
        <v>55</v>
      </c>
      <c r="D45" s="29" t="s">
        <v>106</v>
      </c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ht="26.25" x14ac:dyDescent="0.4">
      <c r="A46" s="21" t="s">
        <v>59</v>
      </c>
      <c r="B46" s="21"/>
      <c r="C46" s="23">
        <v>2</v>
      </c>
      <c r="D46" s="23">
        <v>2</v>
      </c>
      <c r="E46" s="21"/>
      <c r="F46" s="21"/>
      <c r="G46" s="21"/>
      <c r="H46" s="21"/>
      <c r="I46" s="21"/>
      <c r="J46" s="21"/>
      <c r="K46" s="21"/>
      <c r="L46" s="21"/>
      <c r="M46" s="21"/>
      <c r="N46" s="21"/>
    </row>
    <row r="47" spans="1:14" ht="26.25" x14ac:dyDescent="0.4">
      <c r="A47" s="21" t="s">
        <v>38</v>
      </c>
      <c r="B47" s="21"/>
      <c r="C47" s="23">
        <v>1</v>
      </c>
      <c r="D47" s="23">
        <v>1</v>
      </c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4" ht="26.25" x14ac:dyDescent="0.4">
      <c r="A48" s="21" t="s">
        <v>60</v>
      </c>
      <c r="B48" s="21"/>
      <c r="C48" s="23">
        <v>2</v>
      </c>
      <c r="D48" s="23">
        <v>3</v>
      </c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1:14" ht="26.25" x14ac:dyDescent="0.4">
      <c r="A49" s="21" t="s">
        <v>36</v>
      </c>
      <c r="B49" s="21"/>
      <c r="C49" s="23">
        <v>144</v>
      </c>
      <c r="D49" s="23">
        <v>160</v>
      </c>
      <c r="E49" s="21"/>
      <c r="F49" s="21"/>
      <c r="G49" s="21"/>
      <c r="H49" s="21"/>
      <c r="I49" s="21"/>
      <c r="J49" s="21"/>
      <c r="K49" s="21"/>
      <c r="L49" s="21"/>
      <c r="M49" s="21"/>
      <c r="N49" s="21"/>
    </row>
    <row r="50" spans="1:14" ht="26.25" x14ac:dyDescent="0.4">
      <c r="A50" s="21" t="s">
        <v>236</v>
      </c>
      <c r="B50" s="21"/>
      <c r="C50" s="23">
        <v>7</v>
      </c>
      <c r="D50" s="23">
        <v>8</v>
      </c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1:14" ht="26.25" x14ac:dyDescent="0.4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</row>
    <row r="52" spans="1:14" ht="25.5" x14ac:dyDescent="0.35">
      <c r="A52" s="44" t="s">
        <v>65</v>
      </c>
      <c r="B52" s="27">
        <v>339</v>
      </c>
      <c r="C52" s="32">
        <v>120</v>
      </c>
      <c r="D52" s="26">
        <v>130</v>
      </c>
      <c r="E52" s="27">
        <v>2.62</v>
      </c>
      <c r="F52" s="27">
        <v>2.96</v>
      </c>
      <c r="G52" s="27">
        <v>4.47</v>
      </c>
      <c r="H52" s="27">
        <v>4.72</v>
      </c>
      <c r="I52" s="27">
        <v>32</v>
      </c>
      <c r="J52" s="27">
        <v>34.6</v>
      </c>
      <c r="K52" s="27">
        <v>178.71</v>
      </c>
      <c r="L52" s="27">
        <v>192.72</v>
      </c>
      <c r="M52" s="27">
        <v>8.1999999999999993</v>
      </c>
      <c r="N52" s="27">
        <v>11.01</v>
      </c>
    </row>
    <row r="53" spans="1:14" ht="26.25" x14ac:dyDescent="0.4">
      <c r="A53" s="34" t="s">
        <v>66</v>
      </c>
      <c r="B53" s="21"/>
      <c r="C53" s="33" t="s">
        <v>312</v>
      </c>
      <c r="D53" s="23" t="s">
        <v>190</v>
      </c>
      <c r="E53" s="21"/>
      <c r="F53" s="21"/>
      <c r="G53" s="21"/>
      <c r="H53" s="21"/>
      <c r="I53" s="21"/>
      <c r="J53" s="21"/>
      <c r="K53" s="21"/>
      <c r="L53" s="21"/>
      <c r="M53" s="21"/>
      <c r="N53" s="21"/>
    </row>
    <row r="54" spans="1:14" ht="26.25" x14ac:dyDescent="0.4">
      <c r="A54" s="34" t="s">
        <v>235</v>
      </c>
      <c r="B54" s="21"/>
      <c r="C54" s="33">
        <v>19</v>
      </c>
      <c r="D54" s="23">
        <v>21</v>
      </c>
      <c r="E54" s="21"/>
      <c r="F54" s="21"/>
      <c r="G54" s="21"/>
      <c r="H54" s="21"/>
      <c r="I54" s="21"/>
      <c r="J54" s="21"/>
      <c r="K54" s="21"/>
      <c r="L54" s="21"/>
      <c r="M54" s="21"/>
      <c r="N54" s="21"/>
    </row>
    <row r="55" spans="1:14" ht="26.25" x14ac:dyDescent="0.4">
      <c r="A55" s="34" t="s">
        <v>234</v>
      </c>
      <c r="B55" s="21"/>
      <c r="C55" s="33">
        <v>4</v>
      </c>
      <c r="D55" s="23">
        <v>5</v>
      </c>
      <c r="E55" s="21"/>
      <c r="F55" s="21"/>
      <c r="G55" s="21"/>
      <c r="H55" s="21"/>
      <c r="I55" s="21"/>
      <c r="J55" s="21"/>
      <c r="K55" s="21"/>
      <c r="L55" s="21"/>
      <c r="M55" s="21"/>
      <c r="N55" s="21"/>
    </row>
    <row r="56" spans="1:14" ht="26.25" x14ac:dyDescent="0.4">
      <c r="A56" s="34" t="s">
        <v>38</v>
      </c>
      <c r="B56" s="21"/>
      <c r="C56" s="33">
        <v>0.3</v>
      </c>
      <c r="D56" s="23">
        <v>0.4</v>
      </c>
      <c r="E56" s="21"/>
      <c r="F56" s="21"/>
      <c r="G56" s="21"/>
      <c r="H56" s="21"/>
      <c r="I56" s="21"/>
      <c r="J56" s="21"/>
      <c r="K56" s="21"/>
      <c r="L56" s="21"/>
      <c r="M56" s="21"/>
      <c r="N56" s="21"/>
    </row>
    <row r="57" spans="1:14" ht="26.25" x14ac:dyDescent="0.4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</row>
    <row r="58" spans="1:14" ht="51" x14ac:dyDescent="0.35">
      <c r="A58" s="45" t="s">
        <v>297</v>
      </c>
      <c r="B58" s="27">
        <v>272</v>
      </c>
      <c r="C58" s="32">
        <v>50</v>
      </c>
      <c r="D58" s="26">
        <v>70</v>
      </c>
      <c r="E58" s="27">
        <v>5.88</v>
      </c>
      <c r="F58" s="27">
        <v>6.8</v>
      </c>
      <c r="G58" s="27">
        <v>4.9800000000000004</v>
      </c>
      <c r="H58" s="27">
        <v>5.86</v>
      </c>
      <c r="I58" s="27">
        <v>3.29</v>
      </c>
      <c r="J58" s="27">
        <v>4.6100000000000003</v>
      </c>
      <c r="K58" s="27">
        <v>81.5</v>
      </c>
      <c r="L58" s="27">
        <v>98.38</v>
      </c>
      <c r="M58" s="27">
        <v>1.7</v>
      </c>
      <c r="N58" s="27">
        <v>2.2999999999999998</v>
      </c>
    </row>
    <row r="59" spans="1:14" ht="26.25" x14ac:dyDescent="0.4">
      <c r="A59" s="34" t="s">
        <v>314</v>
      </c>
      <c r="B59" s="21"/>
      <c r="C59" s="33" t="s">
        <v>325</v>
      </c>
      <c r="D59" s="41" t="s">
        <v>324</v>
      </c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4" ht="26.25" x14ac:dyDescent="0.4">
      <c r="A60" s="34" t="s">
        <v>69</v>
      </c>
      <c r="B60" s="21"/>
      <c r="C60" s="46" t="s">
        <v>133</v>
      </c>
      <c r="D60" s="46" t="s">
        <v>134</v>
      </c>
      <c r="E60" s="21"/>
      <c r="F60" s="21"/>
      <c r="G60" s="21"/>
      <c r="H60" s="21"/>
      <c r="I60" s="21"/>
      <c r="J60" s="21"/>
      <c r="K60" s="21"/>
      <c r="L60" s="21"/>
      <c r="M60" s="21"/>
      <c r="N60" s="21"/>
    </row>
    <row r="61" spans="1:14" ht="26.25" x14ac:dyDescent="0.4">
      <c r="A61" s="34" t="s">
        <v>36</v>
      </c>
      <c r="B61" s="21"/>
      <c r="C61" s="46" t="s">
        <v>272</v>
      </c>
      <c r="D61" s="46" t="s">
        <v>323</v>
      </c>
      <c r="E61" s="21"/>
      <c r="F61" s="21"/>
      <c r="G61" s="21"/>
      <c r="H61" s="21"/>
      <c r="I61" s="21"/>
      <c r="J61" s="21"/>
      <c r="K61" s="21"/>
      <c r="L61" s="21"/>
      <c r="M61" s="21"/>
      <c r="N61" s="21"/>
    </row>
    <row r="62" spans="1:14" ht="26.25" x14ac:dyDescent="0.4">
      <c r="A62" s="34" t="s">
        <v>57</v>
      </c>
      <c r="B62" s="21"/>
      <c r="C62" s="46" t="s">
        <v>56</v>
      </c>
      <c r="D62" s="46" t="s">
        <v>83</v>
      </c>
      <c r="E62" s="21"/>
      <c r="F62" s="21"/>
      <c r="G62" s="21"/>
      <c r="H62" s="21"/>
      <c r="I62" s="21"/>
      <c r="J62" s="21"/>
      <c r="K62" s="21"/>
      <c r="L62" s="21"/>
      <c r="M62" s="21"/>
      <c r="N62" s="21"/>
    </row>
    <row r="63" spans="1:14" ht="26.25" x14ac:dyDescent="0.4">
      <c r="A63" s="34" t="s">
        <v>77</v>
      </c>
      <c r="B63" s="21"/>
      <c r="C63" s="46" t="s">
        <v>111</v>
      </c>
      <c r="D63" s="46" t="s">
        <v>74</v>
      </c>
      <c r="E63" s="21"/>
      <c r="F63" s="21"/>
      <c r="G63" s="21"/>
      <c r="H63" s="21"/>
      <c r="I63" s="21"/>
      <c r="J63" s="21"/>
      <c r="K63" s="21"/>
      <c r="L63" s="21"/>
      <c r="M63" s="21"/>
      <c r="N63" s="21"/>
    </row>
    <row r="64" spans="1:14" ht="26.25" x14ac:dyDescent="0.4">
      <c r="A64" s="34" t="s">
        <v>255</v>
      </c>
      <c r="B64" s="21"/>
      <c r="C64" s="46" t="s">
        <v>74</v>
      </c>
      <c r="D64" s="46" t="s">
        <v>133</v>
      </c>
      <c r="E64" s="21"/>
      <c r="F64" s="21"/>
      <c r="G64" s="21"/>
      <c r="H64" s="21"/>
      <c r="I64" s="21"/>
      <c r="J64" s="21"/>
      <c r="K64" s="21"/>
      <c r="L64" s="21"/>
      <c r="M64" s="21"/>
      <c r="N64" s="21"/>
    </row>
    <row r="65" spans="1:14" ht="26.25" x14ac:dyDescent="0.4">
      <c r="A65" s="21" t="s">
        <v>38</v>
      </c>
      <c r="B65" s="21"/>
      <c r="C65" s="46" t="s">
        <v>76</v>
      </c>
      <c r="D65" s="46" t="s">
        <v>76</v>
      </c>
      <c r="E65" s="21"/>
      <c r="F65" s="21"/>
      <c r="G65" s="21"/>
      <c r="H65" s="21"/>
      <c r="I65" s="21"/>
      <c r="J65" s="21"/>
      <c r="K65" s="21"/>
      <c r="L65" s="21"/>
      <c r="M65" s="21"/>
      <c r="N65" s="21"/>
    </row>
    <row r="66" spans="1:14" ht="26.25" x14ac:dyDescent="0.4">
      <c r="A66" s="21" t="s">
        <v>60</v>
      </c>
      <c r="B66" s="21"/>
      <c r="C66" s="46" t="s">
        <v>76</v>
      </c>
      <c r="D66" s="46" t="s">
        <v>76</v>
      </c>
      <c r="E66" s="21"/>
      <c r="F66" s="21"/>
      <c r="G66" s="21"/>
      <c r="H66" s="21"/>
      <c r="I66" s="21"/>
      <c r="J66" s="21"/>
      <c r="K66" s="21"/>
      <c r="L66" s="21"/>
      <c r="M66" s="21"/>
      <c r="N66" s="21"/>
    </row>
    <row r="67" spans="1:14" ht="26.25" x14ac:dyDescent="0.4">
      <c r="A67" s="35"/>
      <c r="B67" s="21"/>
      <c r="C67" s="47"/>
      <c r="D67" s="47"/>
      <c r="E67" s="21"/>
      <c r="F67" s="21"/>
      <c r="G67" s="21"/>
      <c r="H67" s="21"/>
      <c r="I67" s="21"/>
      <c r="J67" s="21"/>
      <c r="K67" s="21"/>
      <c r="L67" s="21"/>
      <c r="M67" s="21"/>
      <c r="N67" s="21"/>
    </row>
    <row r="68" spans="1:14" ht="26.25" x14ac:dyDescent="0.4">
      <c r="A68" s="35" t="s">
        <v>78</v>
      </c>
      <c r="B68" s="21"/>
      <c r="C68" s="48" t="s">
        <v>168</v>
      </c>
      <c r="D68" s="48" t="s">
        <v>227</v>
      </c>
      <c r="E68" s="38">
        <v>1.91</v>
      </c>
      <c r="F68" s="38">
        <v>3.19</v>
      </c>
      <c r="G68" s="38">
        <v>0.24</v>
      </c>
      <c r="H68" s="38">
        <v>0.4</v>
      </c>
      <c r="I68" s="38">
        <v>12.43</v>
      </c>
      <c r="J68" s="38">
        <v>20.71</v>
      </c>
      <c r="K68" s="38">
        <v>52.61</v>
      </c>
      <c r="L68" s="38">
        <v>99.2</v>
      </c>
      <c r="M68" s="38">
        <v>0</v>
      </c>
      <c r="N68" s="38">
        <v>0</v>
      </c>
    </row>
    <row r="69" spans="1:14" ht="26.25" x14ac:dyDescent="0.4">
      <c r="A69" s="21"/>
      <c r="B69" s="38"/>
      <c r="C69" s="38"/>
      <c r="D69" s="38"/>
      <c r="E69" s="35"/>
      <c r="F69" s="35"/>
      <c r="G69" s="35"/>
      <c r="H69" s="35"/>
      <c r="I69" s="35"/>
      <c r="J69" s="35"/>
      <c r="K69" s="35"/>
      <c r="L69" s="35"/>
      <c r="M69" s="35"/>
      <c r="N69" s="35"/>
    </row>
    <row r="70" spans="1:14" ht="25.5" x14ac:dyDescent="0.35">
      <c r="A70" s="35" t="s">
        <v>19</v>
      </c>
      <c r="B70" s="35">
        <v>390</v>
      </c>
      <c r="C70" s="26">
        <v>150</v>
      </c>
      <c r="D70" s="26">
        <v>180</v>
      </c>
      <c r="E70" s="35">
        <v>0.21</v>
      </c>
      <c r="F70" s="35">
        <v>0.21</v>
      </c>
      <c r="G70" s="35">
        <v>0.06</v>
      </c>
      <c r="H70" s="35">
        <v>0.06</v>
      </c>
      <c r="I70" s="35">
        <v>18.920000000000002</v>
      </c>
      <c r="J70" s="35">
        <v>18.920000000000002</v>
      </c>
      <c r="K70" s="35">
        <v>64.62</v>
      </c>
      <c r="L70" s="35">
        <v>64.62</v>
      </c>
      <c r="M70" s="35">
        <v>2.21</v>
      </c>
      <c r="N70" s="35">
        <v>2.21</v>
      </c>
    </row>
    <row r="71" spans="1:14" ht="26.25" x14ac:dyDescent="0.4">
      <c r="A71" s="21" t="s">
        <v>80</v>
      </c>
      <c r="B71" s="35"/>
      <c r="C71" s="29" t="s">
        <v>132</v>
      </c>
      <c r="D71" s="29" t="s">
        <v>313</v>
      </c>
      <c r="E71" s="35"/>
      <c r="F71" s="35"/>
      <c r="G71" s="35"/>
      <c r="H71" s="35"/>
      <c r="I71" s="35"/>
      <c r="J71" s="35"/>
      <c r="K71" s="35"/>
      <c r="L71" s="35"/>
      <c r="M71" s="35"/>
      <c r="N71" s="35"/>
    </row>
    <row r="72" spans="1:14" ht="26.25" x14ac:dyDescent="0.4">
      <c r="A72" s="21" t="s">
        <v>130</v>
      </c>
      <c r="B72" s="21"/>
      <c r="C72" s="29" t="s">
        <v>134</v>
      </c>
      <c r="D72" s="29" t="s">
        <v>98</v>
      </c>
      <c r="E72" s="21"/>
      <c r="F72" s="21"/>
      <c r="G72" s="21"/>
      <c r="H72" s="21"/>
      <c r="I72" s="21"/>
      <c r="J72" s="21"/>
      <c r="K72" s="21"/>
      <c r="L72" s="21"/>
      <c r="M72" s="21"/>
      <c r="N72" s="21"/>
    </row>
    <row r="73" spans="1:14" ht="26.25" x14ac:dyDescent="0.4">
      <c r="A73" s="21" t="s">
        <v>64</v>
      </c>
      <c r="B73" s="21"/>
      <c r="C73" s="23">
        <v>8</v>
      </c>
      <c r="D73" s="23">
        <v>10</v>
      </c>
      <c r="E73" s="21"/>
      <c r="F73" s="21"/>
      <c r="G73" s="21"/>
      <c r="H73" s="21"/>
      <c r="I73" s="21"/>
      <c r="J73" s="21"/>
      <c r="K73" s="21"/>
      <c r="L73" s="21"/>
      <c r="M73" s="21"/>
      <c r="N73" s="21"/>
    </row>
    <row r="74" spans="1:14" ht="26.25" x14ac:dyDescent="0.4">
      <c r="A74" s="21" t="s">
        <v>81</v>
      </c>
      <c r="B74" s="21"/>
      <c r="C74" s="23">
        <v>152</v>
      </c>
      <c r="D74" s="23">
        <v>182</v>
      </c>
      <c r="E74" s="21"/>
      <c r="F74" s="21"/>
      <c r="G74" s="21"/>
      <c r="H74" s="21"/>
      <c r="I74" s="21"/>
      <c r="J74" s="21"/>
      <c r="K74" s="21"/>
      <c r="L74" s="21"/>
      <c r="M74" s="21"/>
      <c r="N74" s="21"/>
    </row>
    <row r="75" spans="1:14" ht="26.25" x14ac:dyDescent="0.4">
      <c r="A75" s="23" t="s">
        <v>45</v>
      </c>
      <c r="B75" s="21"/>
      <c r="C75" s="23"/>
      <c r="D75" s="23"/>
      <c r="E75" s="21">
        <v>15.42</v>
      </c>
      <c r="F75" s="21">
        <v>19.78</v>
      </c>
      <c r="G75" s="21">
        <v>16.88</v>
      </c>
      <c r="H75" s="21">
        <v>20.68</v>
      </c>
      <c r="I75" s="21">
        <v>74.5</v>
      </c>
      <c r="J75" s="21">
        <v>87.93</v>
      </c>
      <c r="K75" s="21">
        <v>492.24</v>
      </c>
      <c r="L75" s="21">
        <v>604.52</v>
      </c>
      <c r="M75" s="21">
        <v>25.69</v>
      </c>
      <c r="N75" s="21">
        <v>30.35</v>
      </c>
    </row>
    <row r="76" spans="1:14" ht="26.25" x14ac:dyDescent="0.4">
      <c r="A76" s="22" t="s">
        <v>7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</row>
    <row r="77" spans="1:14" ht="25.5" x14ac:dyDescent="0.35">
      <c r="A77" s="27" t="s">
        <v>142</v>
      </c>
      <c r="B77" s="26">
        <v>432</v>
      </c>
      <c r="C77" s="26" t="s">
        <v>161</v>
      </c>
      <c r="D77" s="26" t="s">
        <v>143</v>
      </c>
      <c r="E77" s="27">
        <v>5.4</v>
      </c>
      <c r="F77" s="27">
        <v>7.65</v>
      </c>
      <c r="G77" s="27">
        <v>6.06</v>
      </c>
      <c r="H77" s="27">
        <v>8.5500000000000007</v>
      </c>
      <c r="I77" s="27">
        <v>25.3</v>
      </c>
      <c r="J77" s="27">
        <v>34.520000000000003</v>
      </c>
      <c r="K77" s="27">
        <v>177.34</v>
      </c>
      <c r="L77" s="27">
        <v>245.63</v>
      </c>
      <c r="M77" s="27">
        <v>0.44</v>
      </c>
      <c r="N77" s="27">
        <v>0.66</v>
      </c>
    </row>
    <row r="78" spans="1:14" ht="26.25" x14ac:dyDescent="0.4">
      <c r="A78" s="21" t="s">
        <v>144</v>
      </c>
      <c r="B78" s="38"/>
      <c r="C78" s="38">
        <v>95</v>
      </c>
      <c r="D78" s="38">
        <v>141</v>
      </c>
      <c r="E78" s="35"/>
      <c r="F78" s="35"/>
      <c r="G78" s="35"/>
      <c r="H78" s="35"/>
      <c r="I78" s="35"/>
      <c r="J78" s="35"/>
      <c r="K78" s="35"/>
      <c r="L78" s="35"/>
      <c r="M78" s="35"/>
      <c r="N78" s="35"/>
    </row>
    <row r="79" spans="1:14" ht="26.25" x14ac:dyDescent="0.4">
      <c r="A79" s="21" t="s">
        <v>244</v>
      </c>
      <c r="B79" s="19"/>
      <c r="C79" s="23">
        <v>45</v>
      </c>
      <c r="D79" s="23">
        <v>68</v>
      </c>
      <c r="E79" s="21"/>
      <c r="F79" s="21"/>
      <c r="G79" s="21"/>
      <c r="H79" s="21"/>
      <c r="I79" s="21"/>
      <c r="J79" s="21"/>
      <c r="K79" s="21"/>
      <c r="L79" s="21"/>
      <c r="M79" s="21"/>
      <c r="N79" s="21"/>
    </row>
    <row r="80" spans="1:14" ht="26.25" x14ac:dyDescent="0.4">
      <c r="A80" s="21" t="s">
        <v>149</v>
      </c>
      <c r="B80" s="23"/>
      <c r="C80" s="23">
        <v>3</v>
      </c>
      <c r="D80" s="23">
        <v>4</v>
      </c>
      <c r="E80" s="21"/>
      <c r="F80" s="21"/>
      <c r="G80" s="21"/>
      <c r="H80" s="21"/>
      <c r="I80" s="21"/>
      <c r="J80" s="21"/>
      <c r="K80" s="21"/>
      <c r="L80" s="21"/>
      <c r="M80" s="21"/>
      <c r="N80" s="21"/>
    </row>
    <row r="81" spans="1:14" ht="26.25" x14ac:dyDescent="0.4">
      <c r="A81" s="21" t="s">
        <v>235</v>
      </c>
      <c r="B81" s="23"/>
      <c r="C81" s="23">
        <v>39</v>
      </c>
      <c r="D81" s="23">
        <v>58</v>
      </c>
      <c r="E81" s="21"/>
      <c r="F81" s="21"/>
      <c r="G81" s="21"/>
      <c r="H81" s="21"/>
      <c r="I81" s="21"/>
      <c r="J81" s="21"/>
      <c r="K81" s="21"/>
      <c r="L81" s="21"/>
      <c r="M81" s="21"/>
      <c r="N81" s="21"/>
    </row>
    <row r="82" spans="1:14" ht="26.25" x14ac:dyDescent="0.4">
      <c r="A82" s="21" t="s">
        <v>88</v>
      </c>
      <c r="B82" s="23"/>
      <c r="C82" s="23">
        <v>1</v>
      </c>
      <c r="D82" s="23">
        <v>1</v>
      </c>
      <c r="E82" s="21"/>
      <c r="F82" s="21"/>
      <c r="G82" s="21"/>
      <c r="H82" s="21"/>
      <c r="I82" s="21"/>
      <c r="J82" s="21"/>
      <c r="K82" s="21"/>
      <c r="L82" s="21"/>
      <c r="M82" s="21"/>
      <c r="N82" s="21"/>
    </row>
    <row r="83" spans="1:14" ht="26.25" x14ac:dyDescent="0.4">
      <c r="A83" s="21" t="s">
        <v>37</v>
      </c>
      <c r="B83" s="23"/>
      <c r="C83" s="23">
        <v>1</v>
      </c>
      <c r="D83" s="23">
        <v>1</v>
      </c>
      <c r="E83" s="21"/>
      <c r="F83" s="21"/>
      <c r="G83" s="21"/>
      <c r="H83" s="21"/>
      <c r="I83" s="21"/>
      <c r="J83" s="21"/>
      <c r="K83" s="21"/>
      <c r="L83" s="21"/>
      <c r="M83" s="21"/>
      <c r="N83" s="21"/>
    </row>
    <row r="84" spans="1:14" ht="26.25" x14ac:dyDescent="0.4">
      <c r="A84" s="21" t="s">
        <v>38</v>
      </c>
      <c r="B84" s="23"/>
      <c r="C84" s="23">
        <v>1</v>
      </c>
      <c r="D84" s="23">
        <v>1</v>
      </c>
      <c r="E84" s="21"/>
      <c r="F84" s="21"/>
      <c r="G84" s="21"/>
      <c r="H84" s="21"/>
      <c r="I84" s="21"/>
      <c r="J84" s="21"/>
      <c r="K84" s="21"/>
      <c r="L84" s="21"/>
      <c r="M84" s="21"/>
      <c r="N84" s="21"/>
    </row>
    <row r="85" spans="1:14" ht="26.25" x14ac:dyDescent="0.4">
      <c r="A85" s="21" t="s">
        <v>146</v>
      </c>
      <c r="B85" s="23"/>
      <c r="C85" s="23">
        <v>10</v>
      </c>
      <c r="D85" s="23">
        <v>10</v>
      </c>
      <c r="E85" s="21"/>
      <c r="F85" s="21"/>
      <c r="G85" s="21"/>
      <c r="H85" s="21"/>
      <c r="I85" s="21"/>
      <c r="J85" s="21"/>
      <c r="K85" s="21"/>
      <c r="L85" s="21"/>
      <c r="M85" s="21"/>
      <c r="N85" s="21"/>
    </row>
    <row r="86" spans="1:14" ht="26.25" x14ac:dyDescent="0.4">
      <c r="A86" s="21" t="s">
        <v>60</v>
      </c>
      <c r="B86" s="23"/>
      <c r="C86" s="23">
        <v>4</v>
      </c>
      <c r="D86" s="23">
        <v>6</v>
      </c>
      <c r="E86" s="21"/>
      <c r="F86" s="21"/>
      <c r="G86" s="21"/>
      <c r="H86" s="21"/>
      <c r="I86" s="21"/>
      <c r="J86" s="21"/>
      <c r="K86" s="21"/>
      <c r="L86" s="21"/>
      <c r="M86" s="21"/>
      <c r="N86" s="21"/>
    </row>
    <row r="87" spans="1:14" ht="26.25" x14ac:dyDescent="0.4">
      <c r="A87" s="21"/>
      <c r="B87" s="23"/>
      <c r="C87" s="23"/>
      <c r="D87" s="23"/>
      <c r="E87" s="21"/>
      <c r="F87" s="21"/>
      <c r="G87" s="21"/>
      <c r="H87" s="21"/>
      <c r="I87" s="21"/>
      <c r="J87" s="21"/>
      <c r="K87" s="21"/>
      <c r="L87" s="21"/>
      <c r="M87" s="21"/>
      <c r="N87" s="21"/>
    </row>
    <row r="88" spans="1:14" ht="25.5" x14ac:dyDescent="0.35">
      <c r="A88" s="27" t="s">
        <v>202</v>
      </c>
      <c r="B88" s="27">
        <v>386</v>
      </c>
      <c r="C88" s="27">
        <v>85</v>
      </c>
      <c r="D88" s="27">
        <v>85</v>
      </c>
      <c r="E88" s="27">
        <v>0.72</v>
      </c>
      <c r="F88" s="27">
        <v>0.72</v>
      </c>
      <c r="G88" s="27">
        <v>0.68</v>
      </c>
      <c r="H88" s="27">
        <v>0.68</v>
      </c>
      <c r="I88" s="27">
        <v>6.48</v>
      </c>
      <c r="J88" s="27">
        <v>6.48</v>
      </c>
      <c r="K88" s="27">
        <v>34.4</v>
      </c>
      <c r="L88" s="27">
        <v>34.4</v>
      </c>
      <c r="M88" s="27">
        <v>4.8</v>
      </c>
      <c r="N88" s="27">
        <v>4.8</v>
      </c>
    </row>
    <row r="89" spans="1:14" ht="26.25" x14ac:dyDescent="0.4">
      <c r="A89" s="21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</row>
    <row r="90" spans="1:14" ht="25.5" x14ac:dyDescent="0.35">
      <c r="A90" s="35" t="s">
        <v>21</v>
      </c>
      <c r="B90" s="38">
        <v>411</v>
      </c>
      <c r="C90" s="38">
        <v>150</v>
      </c>
      <c r="D90" s="38">
        <v>200</v>
      </c>
      <c r="E90" s="35">
        <v>0.01</v>
      </c>
      <c r="F90" s="35">
        <v>0.01</v>
      </c>
      <c r="G90" s="35">
        <v>0</v>
      </c>
      <c r="H90" s="35">
        <v>0</v>
      </c>
      <c r="I90" s="35">
        <v>0.02</v>
      </c>
      <c r="J90" s="35">
        <v>0.03</v>
      </c>
      <c r="K90" s="35">
        <v>0.06</v>
      </c>
      <c r="L90" s="35">
        <v>0.09</v>
      </c>
      <c r="M90" s="35">
        <v>0.04</v>
      </c>
      <c r="N90" s="35">
        <v>0.05</v>
      </c>
    </row>
    <row r="91" spans="1:14" ht="26.25" x14ac:dyDescent="0.4">
      <c r="A91" s="21" t="s">
        <v>89</v>
      </c>
      <c r="B91" s="38"/>
      <c r="C91" s="38">
        <v>0.5</v>
      </c>
      <c r="D91" s="38">
        <v>0.7</v>
      </c>
      <c r="E91" s="35"/>
      <c r="F91" s="35"/>
      <c r="G91" s="35"/>
      <c r="H91" s="35"/>
      <c r="I91" s="35"/>
      <c r="J91" s="35"/>
      <c r="K91" s="35"/>
      <c r="L91" s="35"/>
      <c r="M91" s="35"/>
      <c r="N91" s="35"/>
    </row>
    <row r="92" spans="1:14" ht="26.25" x14ac:dyDescent="0.4">
      <c r="A92" s="21" t="s">
        <v>36</v>
      </c>
      <c r="B92" s="38"/>
      <c r="C92" s="23">
        <v>157</v>
      </c>
      <c r="D92" s="23">
        <v>210</v>
      </c>
      <c r="E92" s="21"/>
      <c r="F92" s="21"/>
      <c r="G92" s="21"/>
      <c r="H92" s="21"/>
      <c r="I92" s="21"/>
      <c r="J92" s="21"/>
      <c r="K92" s="21"/>
      <c r="L92" s="21"/>
      <c r="M92" s="21"/>
      <c r="N92" s="21"/>
    </row>
    <row r="93" spans="1:14" ht="26.25" x14ac:dyDescent="0.4">
      <c r="A93" s="23" t="s">
        <v>45</v>
      </c>
      <c r="B93" s="21"/>
      <c r="C93" s="21"/>
      <c r="D93" s="21"/>
      <c r="E93" s="21">
        <v>6.13</v>
      </c>
      <c r="F93" s="21">
        <v>8.3800000000000008</v>
      </c>
      <c r="G93" s="21">
        <v>6.74</v>
      </c>
      <c r="H93" s="21">
        <v>9.23</v>
      </c>
      <c r="I93" s="21">
        <v>31.8</v>
      </c>
      <c r="J93" s="21">
        <v>41.03</v>
      </c>
      <c r="K93" s="21">
        <v>211.8</v>
      </c>
      <c r="L93" s="21">
        <v>280.12</v>
      </c>
      <c r="M93" s="21">
        <v>5.28</v>
      </c>
      <c r="N93" s="21">
        <v>5.51</v>
      </c>
    </row>
    <row r="94" spans="1:14" ht="26.25" x14ac:dyDescent="0.4">
      <c r="A94" s="35" t="s">
        <v>90</v>
      </c>
      <c r="B94" s="21"/>
      <c r="C94" s="21"/>
      <c r="D94" s="21"/>
      <c r="E94" s="35">
        <v>32.82</v>
      </c>
      <c r="F94" s="35">
        <v>42.47</v>
      </c>
      <c r="G94" s="35">
        <v>36.159999999999997</v>
      </c>
      <c r="H94" s="35">
        <v>45.42</v>
      </c>
      <c r="I94" s="35">
        <v>153.33000000000001</v>
      </c>
      <c r="J94" s="35">
        <v>188.96</v>
      </c>
      <c r="K94" s="35">
        <v>1052.3699999999999</v>
      </c>
      <c r="L94" s="35">
        <v>1320.89</v>
      </c>
      <c r="M94" s="35">
        <v>33.64</v>
      </c>
      <c r="N94" s="35">
        <v>39.25</v>
      </c>
    </row>
  </sheetData>
  <mergeCells count="9">
    <mergeCell ref="M3:N3"/>
    <mergeCell ref="E4:F4"/>
    <mergeCell ref="G4:H4"/>
    <mergeCell ref="I4:J4"/>
    <mergeCell ref="A1:E1"/>
    <mergeCell ref="B3:B5"/>
    <mergeCell ref="C3:D3"/>
    <mergeCell ref="E3:J3"/>
    <mergeCell ref="K3:L4"/>
  </mergeCells>
  <pageMargins left="0.7" right="0.7" top="0.75" bottom="0.75" header="0.3" footer="0.3"/>
  <pageSetup paperSize="9" scale="3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Меню раскладка 1 день</vt:lpstr>
      <vt:lpstr>Меню раскладка 2 день</vt:lpstr>
      <vt:lpstr>Меню раскладка 3 день</vt:lpstr>
      <vt:lpstr>Меню раскладка 4 день</vt:lpstr>
      <vt:lpstr>Меню раскладка 5 день</vt:lpstr>
      <vt:lpstr>Меню раскладка 6 день</vt:lpstr>
      <vt:lpstr>Меню раскладка 7 день</vt:lpstr>
      <vt:lpstr>Меню раскладка 8 день</vt:lpstr>
      <vt:lpstr>Меню раскладка 9 день</vt:lpstr>
      <vt:lpstr>Меню раскладка 10 день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2022-01-15T09:07:59Z</dcterms:modified>
</cp:coreProperties>
</file>